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8" windowWidth="11340" windowHeight="8076" activeTab="0"/>
  </bookViews>
  <sheets>
    <sheet name="711-Resid" sheetId="1" r:id="rId1"/>
    <sheet name="711-Comm" sheetId="2" r:id="rId2"/>
  </sheets>
  <definedNames>
    <definedName name="_xlnm.Print_Area" localSheetId="1">'711-Comm'!$A$1:$M$305</definedName>
    <definedName name="_xlnm.Print_Area" localSheetId="0">'711-Resid'!$A$1:$M$497</definedName>
    <definedName name="_xlnm.Print_Titles" localSheetId="1">'711-Comm'!$1:$1</definedName>
    <definedName name="_xlnm.Print_Titles" localSheetId="0">'711-Resid'!$1:$1</definedName>
  </definedNames>
  <calcPr fullCalcOnLoad="1"/>
</workbook>
</file>

<file path=xl/sharedStrings.xml><?xml version="1.0" encoding="utf-8"?>
<sst xmlns="http://schemas.openxmlformats.org/spreadsheetml/2006/main" count="1556" uniqueCount="1204">
  <si>
    <t xml:space="preserve"> 665</t>
  </si>
  <si>
    <t>43,494</t>
  </si>
  <si>
    <t xml:space="preserve"> 666</t>
  </si>
  <si>
    <t>303,000</t>
  </si>
  <si>
    <t xml:space="preserve"> 667</t>
  </si>
  <si>
    <t xml:space="preserve"> 669</t>
  </si>
  <si>
    <t>62,096</t>
  </si>
  <si>
    <t>11,200</t>
  </si>
  <si>
    <t xml:space="preserve"> 670</t>
  </si>
  <si>
    <t>175</t>
  </si>
  <si>
    <t xml:space="preserve"> 671</t>
  </si>
  <si>
    <t xml:space="preserve"> 672</t>
  </si>
  <si>
    <t xml:space="preserve"> 673</t>
  </si>
  <si>
    <t xml:space="preserve"> 674</t>
  </si>
  <si>
    <t>4,800</t>
  </si>
  <si>
    <t xml:space="preserve"> 675</t>
  </si>
  <si>
    <t>955</t>
  </si>
  <si>
    <t xml:space="preserve"> 676</t>
  </si>
  <si>
    <t xml:space="preserve"> 677</t>
  </si>
  <si>
    <t xml:space="preserve"> 678</t>
  </si>
  <si>
    <t xml:space="preserve"> 679</t>
  </si>
  <si>
    <t>1,750</t>
  </si>
  <si>
    <t xml:space="preserve"> 680</t>
  </si>
  <si>
    <t xml:space="preserve"> 681</t>
  </si>
  <si>
    <t>2,532</t>
  </si>
  <si>
    <t xml:space="preserve"> 682</t>
  </si>
  <si>
    <t xml:space="preserve"> 683</t>
  </si>
  <si>
    <t xml:space="preserve"> 684</t>
  </si>
  <si>
    <t>22,000</t>
  </si>
  <si>
    <t>14,670</t>
  </si>
  <si>
    <t xml:space="preserve"> 686</t>
  </si>
  <si>
    <t xml:space="preserve"> 688</t>
  </si>
  <si>
    <t>3,640</t>
  </si>
  <si>
    <t xml:space="preserve"> 689</t>
  </si>
  <si>
    <t xml:space="preserve"> 690</t>
  </si>
  <si>
    <t>6,100</t>
  </si>
  <si>
    <t xml:space="preserve"> 691</t>
  </si>
  <si>
    <t>116,756</t>
  </si>
  <si>
    <t xml:space="preserve"> 761</t>
  </si>
  <si>
    <t xml:space="preserve"> 762</t>
  </si>
  <si>
    <t>1093</t>
  </si>
  <si>
    <t>Residential (Units)</t>
  </si>
  <si>
    <t>Comm. (sq.ft.)</t>
  </si>
  <si>
    <t>Office (sq.ft.)</t>
  </si>
  <si>
    <t>TOTAL GHG Emissions (MTCO2e/yr)</t>
  </si>
  <si>
    <t># of Projects Capture Rate</t>
  </si>
  <si>
    <t>Emissions Capture Rate</t>
  </si>
  <si>
    <t xml:space="preserve"> 269</t>
  </si>
  <si>
    <t xml:space="preserve"> 270</t>
  </si>
  <si>
    <t>17,845</t>
  </si>
  <si>
    <t xml:space="preserve"> 272</t>
  </si>
  <si>
    <t>361,000</t>
  </si>
  <si>
    <t>74,000</t>
  </si>
  <si>
    <t xml:space="preserve"> 273</t>
  </si>
  <si>
    <t>151</t>
  </si>
  <si>
    <t xml:space="preserve"> 274</t>
  </si>
  <si>
    <t xml:space="preserve"> 275</t>
  </si>
  <si>
    <t>26,000</t>
  </si>
  <si>
    <t xml:space="preserve"> 276</t>
  </si>
  <si>
    <t xml:space="preserve"> 277</t>
  </si>
  <si>
    <t xml:space="preserve"> 278</t>
  </si>
  <si>
    <t>27,248</t>
  </si>
  <si>
    <t xml:space="preserve"> 279</t>
  </si>
  <si>
    <t xml:space="preserve"> 280</t>
  </si>
  <si>
    <t>196</t>
  </si>
  <si>
    <t xml:space="preserve"> 281</t>
  </si>
  <si>
    <t>89</t>
  </si>
  <si>
    <t xml:space="preserve"> 282</t>
  </si>
  <si>
    <t>292</t>
  </si>
  <si>
    <t xml:space="preserve"> 284</t>
  </si>
  <si>
    <t>3,025</t>
  </si>
  <si>
    <t xml:space="preserve"> 285</t>
  </si>
  <si>
    <t>46,000</t>
  </si>
  <si>
    <t xml:space="preserve"> 286</t>
  </si>
  <si>
    <t>4,130</t>
  </si>
  <si>
    <t xml:space="preserve"> 287</t>
  </si>
  <si>
    <t xml:space="preserve"> 288</t>
  </si>
  <si>
    <t>61</t>
  </si>
  <si>
    <t xml:space="preserve"> 345</t>
  </si>
  <si>
    <t>8,070</t>
  </si>
  <si>
    <t xml:space="preserve"> 346</t>
  </si>
  <si>
    <t xml:space="preserve"> 721</t>
  </si>
  <si>
    <t>68,000</t>
  </si>
  <si>
    <t xml:space="preserve"> 722</t>
  </si>
  <si>
    <t xml:space="preserve"> 792</t>
  </si>
  <si>
    <t xml:space="preserve"> 793</t>
  </si>
  <si>
    <t xml:space="preserve"> 794</t>
  </si>
  <si>
    <t>105,385</t>
  </si>
  <si>
    <t xml:space="preserve"> 795</t>
  </si>
  <si>
    <t>90,000</t>
  </si>
  <si>
    <t xml:space="preserve"> 729</t>
  </si>
  <si>
    <t>300,000</t>
  </si>
  <si>
    <t xml:space="preserve"> 730</t>
  </si>
  <si>
    <t>278</t>
  </si>
  <si>
    <t xml:space="preserve"> 731</t>
  </si>
  <si>
    <t xml:space="preserve"> 732</t>
  </si>
  <si>
    <t xml:space="preserve"> 733</t>
  </si>
  <si>
    <t xml:space="preserve"> 735</t>
  </si>
  <si>
    <t>314,288</t>
  </si>
  <si>
    <t xml:space="preserve"> 736</t>
  </si>
  <si>
    <t>197</t>
  </si>
  <si>
    <t xml:space="preserve"> 737</t>
  </si>
  <si>
    <t>3,300</t>
  </si>
  <si>
    <t xml:space="preserve"> 738</t>
  </si>
  <si>
    <t xml:space="preserve"> 739</t>
  </si>
  <si>
    <t>1,904</t>
  </si>
  <si>
    <t xml:space="preserve"> 308</t>
  </si>
  <si>
    <t>396</t>
  </si>
  <si>
    <t xml:space="preserve"> 309</t>
  </si>
  <si>
    <t xml:space="preserve"> 310</t>
  </si>
  <si>
    <t xml:space="preserve"> 311</t>
  </si>
  <si>
    <t>49</t>
  </si>
  <si>
    <t>15,500</t>
  </si>
  <si>
    <t>785,000</t>
  </si>
  <si>
    <t xml:space="preserve"> 312</t>
  </si>
  <si>
    <t xml:space="preserve"> 313</t>
  </si>
  <si>
    <t>14,820</t>
  </si>
  <si>
    <t xml:space="preserve"> 314</t>
  </si>
  <si>
    <t>43,168</t>
  </si>
  <si>
    <t xml:space="preserve"> 374</t>
  </si>
  <si>
    <t>562</t>
  </si>
  <si>
    <t xml:space="preserve"> 317</t>
  </si>
  <si>
    <t>236,109</t>
  </si>
  <si>
    <t xml:space="preserve"> 318</t>
  </si>
  <si>
    <t xml:space="preserve"> 319</t>
  </si>
  <si>
    <t xml:space="preserve"> 320</t>
  </si>
  <si>
    <t xml:space="preserve"> 321</t>
  </si>
  <si>
    <t xml:space="preserve"> 323</t>
  </si>
  <si>
    <t xml:space="preserve"> 768</t>
  </si>
  <si>
    <t xml:space="preserve"> 769</t>
  </si>
  <si>
    <t xml:space="preserve"> 774</t>
  </si>
  <si>
    <t>13,652</t>
  </si>
  <si>
    <t xml:space="preserve"> 775</t>
  </si>
  <si>
    <t xml:space="preserve"> 777</t>
  </si>
  <si>
    <t xml:space="preserve"> 780</t>
  </si>
  <si>
    <t>2,950</t>
  </si>
  <si>
    <t xml:space="preserve"> 781</t>
  </si>
  <si>
    <t xml:space="preserve"> 782</t>
  </si>
  <si>
    <t xml:space="preserve"> 783</t>
  </si>
  <si>
    <t>34,194</t>
  </si>
  <si>
    <t xml:space="preserve"> 784</t>
  </si>
  <si>
    <t xml:space="preserve"> 785</t>
  </si>
  <si>
    <t>1500</t>
  </si>
  <si>
    <t xml:space="preserve"> 787</t>
  </si>
  <si>
    <t xml:space="preserve"> 788</t>
  </si>
  <si>
    <t xml:space="preserve"> 789</t>
  </si>
  <si>
    <t xml:space="preserve"> 790</t>
  </si>
  <si>
    <t xml:space="preserve"> 791</t>
  </si>
  <si>
    <t xml:space="preserve"> 344</t>
  </si>
  <si>
    <t xml:space="preserve"> 403</t>
  </si>
  <si>
    <t>924</t>
  </si>
  <si>
    <t xml:space="preserve"> 404</t>
  </si>
  <si>
    <t>320,000</t>
  </si>
  <si>
    <t xml:space="preserve"> 405</t>
  </si>
  <si>
    <t>114</t>
  </si>
  <si>
    <t xml:space="preserve"> 348</t>
  </si>
  <si>
    <t xml:space="preserve"> 349</t>
  </si>
  <si>
    <t>331,974</t>
  </si>
  <si>
    <t xml:space="preserve"> 350</t>
  </si>
  <si>
    <t>744</t>
  </si>
  <si>
    <t xml:space="preserve"> 351</t>
  </si>
  <si>
    <t>535</t>
  </si>
  <si>
    <t xml:space="preserve"> 353</t>
  </si>
  <si>
    <t>130</t>
  </si>
  <si>
    <t>9,000</t>
  </si>
  <si>
    <t xml:space="preserve"> 354</t>
  </si>
  <si>
    <t xml:space="preserve"> 355</t>
  </si>
  <si>
    <t xml:space="preserve"> 356</t>
  </si>
  <si>
    <t>64,973</t>
  </si>
  <si>
    <t xml:space="preserve"> 357</t>
  </si>
  <si>
    <t xml:space="preserve"> 358</t>
  </si>
  <si>
    <t>240,966</t>
  </si>
  <si>
    <t xml:space="preserve"> 359</t>
  </si>
  <si>
    <t xml:space="preserve"> 360</t>
  </si>
  <si>
    <t xml:space="preserve"> 362</t>
  </si>
  <si>
    <t xml:space="preserve"> 363</t>
  </si>
  <si>
    <t xml:space="preserve"> 364</t>
  </si>
  <si>
    <t>9,600</t>
  </si>
  <si>
    <t xml:space="preserve"> 365</t>
  </si>
  <si>
    <t>83,245</t>
  </si>
  <si>
    <t xml:space="preserve"> 366</t>
  </si>
  <si>
    <t xml:space="preserve"> 367</t>
  </si>
  <si>
    <t>127</t>
  </si>
  <si>
    <t xml:space="preserve"> 368</t>
  </si>
  <si>
    <t xml:space="preserve"> 370</t>
  </si>
  <si>
    <t>23,094</t>
  </si>
  <si>
    <t xml:space="preserve"> 371</t>
  </si>
  <si>
    <t xml:space="preserve"> 372</t>
  </si>
  <si>
    <t>50,340</t>
  </si>
  <si>
    <t xml:space="preserve"> 435</t>
  </si>
  <si>
    <t xml:space="preserve"> 436</t>
  </si>
  <si>
    <t>216,410</t>
  </si>
  <si>
    <t xml:space="preserve"> 375</t>
  </si>
  <si>
    <t>34,500</t>
  </si>
  <si>
    <t xml:space="preserve"> 376</t>
  </si>
  <si>
    <t xml:space="preserve"> 377</t>
  </si>
  <si>
    <t xml:space="preserve"> 378</t>
  </si>
  <si>
    <t>24,150</t>
  </si>
  <si>
    <t xml:space="preserve"> 379</t>
  </si>
  <si>
    <t xml:space="preserve"> 380</t>
  </si>
  <si>
    <t>93,425</t>
  </si>
  <si>
    <t xml:space="preserve"> 381</t>
  </si>
  <si>
    <t>214</t>
  </si>
  <si>
    <t>854</t>
  </si>
  <si>
    <t xml:space="preserve"> 382</t>
  </si>
  <si>
    <t xml:space="preserve"> 383</t>
  </si>
  <si>
    <t xml:space="preserve"> 384</t>
  </si>
  <si>
    <t xml:space="preserve"> 385</t>
  </si>
  <si>
    <t xml:space="preserve"> 386</t>
  </si>
  <si>
    <t xml:space="preserve"> 387</t>
  </si>
  <si>
    <t xml:space="preserve"> 388</t>
  </si>
  <si>
    <t>94</t>
  </si>
  <si>
    <t xml:space="preserve"> 389</t>
  </si>
  <si>
    <t xml:space="preserve"> 390</t>
  </si>
  <si>
    <t>8,189</t>
  </si>
  <si>
    <t xml:space="preserve"> 391</t>
  </si>
  <si>
    <t>2,600</t>
  </si>
  <si>
    <t xml:space="preserve"> 392</t>
  </si>
  <si>
    <t>2,290</t>
  </si>
  <si>
    <t>2,769</t>
  </si>
  <si>
    <t xml:space="preserve"> 393</t>
  </si>
  <si>
    <t xml:space="preserve"> 394</t>
  </si>
  <si>
    <t xml:space="preserve"> 395</t>
  </si>
  <si>
    <t xml:space="preserve"> 396</t>
  </si>
  <si>
    <t xml:space="preserve"> 397</t>
  </si>
  <si>
    <t>47,5757</t>
  </si>
  <si>
    <t xml:space="preserve"> 398</t>
  </si>
  <si>
    <t>166</t>
  </si>
  <si>
    <t xml:space="preserve"> 399</t>
  </si>
  <si>
    <t xml:space="preserve"> 400</t>
  </si>
  <si>
    <t xml:space="preserve"> 401</t>
  </si>
  <si>
    <t>348</t>
  </si>
  <si>
    <t>40,654</t>
  </si>
  <si>
    <t>15,101</t>
  </si>
  <si>
    <t>224</t>
  </si>
  <si>
    <t xml:space="preserve"> 463</t>
  </si>
  <si>
    <t xml:space="preserve"> 464</t>
  </si>
  <si>
    <t xml:space="preserve"> 406</t>
  </si>
  <si>
    <t>174</t>
  </si>
  <si>
    <t xml:space="preserve"> 408</t>
  </si>
  <si>
    <t>627,200</t>
  </si>
  <si>
    <t xml:space="preserve"> 409</t>
  </si>
  <si>
    <t xml:space="preserve"> 410</t>
  </si>
  <si>
    <t>23,766</t>
  </si>
  <si>
    <t xml:space="preserve"> 411</t>
  </si>
  <si>
    <t xml:space="preserve"> 412</t>
  </si>
  <si>
    <t xml:space="preserve"> 416</t>
  </si>
  <si>
    <t xml:space="preserve"> 417</t>
  </si>
  <si>
    <t xml:space="preserve"> 418</t>
  </si>
  <si>
    <t>66,780</t>
  </si>
  <si>
    <t xml:space="preserve"> 419</t>
  </si>
  <si>
    <t>1,500</t>
  </si>
  <si>
    <t>126,705</t>
  </si>
  <si>
    <t xml:space="preserve"> 420</t>
  </si>
  <si>
    <t>4,196</t>
  </si>
  <si>
    <t xml:space="preserve"> 421</t>
  </si>
  <si>
    <t>13,000</t>
  </si>
  <si>
    <t xml:space="preserve"> 422</t>
  </si>
  <si>
    <t>237</t>
  </si>
  <si>
    <t xml:space="preserve"> 423</t>
  </si>
  <si>
    <t>210,000</t>
  </si>
  <si>
    <t xml:space="preserve"> 424</t>
  </si>
  <si>
    <t>36,224</t>
  </si>
  <si>
    <t xml:space="preserve"> 425</t>
  </si>
  <si>
    <t>73</t>
  </si>
  <si>
    <t xml:space="preserve"> 426</t>
  </si>
  <si>
    <t>70,559</t>
  </si>
  <si>
    <t xml:space="preserve"> 427</t>
  </si>
  <si>
    <t xml:space="preserve"> 428</t>
  </si>
  <si>
    <t xml:space="preserve"> 429</t>
  </si>
  <si>
    <t>21,119.94</t>
  </si>
  <si>
    <t xml:space="preserve"> 430</t>
  </si>
  <si>
    <t xml:space="preserve"> 431</t>
  </si>
  <si>
    <t xml:space="preserve"> 433</t>
  </si>
  <si>
    <t xml:space="preserve"> 434</t>
  </si>
  <si>
    <t>136</t>
  </si>
  <si>
    <t>7,600</t>
  </si>
  <si>
    <t xml:space="preserve"> 489</t>
  </si>
  <si>
    <t>240</t>
  </si>
  <si>
    <t xml:space="preserve"> 437</t>
  </si>
  <si>
    <t>230</t>
  </si>
  <si>
    <t xml:space="preserve"> 438</t>
  </si>
  <si>
    <t>102</t>
  </si>
  <si>
    <t xml:space="preserve"> 439</t>
  </si>
  <si>
    <t>225</t>
  </si>
  <si>
    <t xml:space="preserve"> 440</t>
  </si>
  <si>
    <t xml:space="preserve"> 441</t>
  </si>
  <si>
    <t>16,856</t>
  </si>
  <si>
    <t xml:space="preserve"> 442</t>
  </si>
  <si>
    <t>13,612</t>
  </si>
  <si>
    <t xml:space="preserve"> 443</t>
  </si>
  <si>
    <t>2,995</t>
  </si>
  <si>
    <t>75,000</t>
  </si>
  <si>
    <t>620,000</t>
  </si>
  <si>
    <t xml:space="preserve"> 444</t>
  </si>
  <si>
    <t>162,620</t>
  </si>
  <si>
    <t xml:space="preserve"> 445</t>
  </si>
  <si>
    <t>6,713</t>
  </si>
  <si>
    <t xml:space="preserve"> 446</t>
  </si>
  <si>
    <t xml:space="preserve"> 447</t>
  </si>
  <si>
    <t xml:space="preserve"> 448</t>
  </si>
  <si>
    <t xml:space="preserve"> 449</t>
  </si>
  <si>
    <t>77,952</t>
  </si>
  <si>
    <t xml:space="preserve"> 450</t>
  </si>
  <si>
    <t xml:space="preserve"> 451</t>
  </si>
  <si>
    <t xml:space="preserve"> 452</t>
  </si>
  <si>
    <t>4,605</t>
  </si>
  <si>
    <t xml:space="preserve"> 453</t>
  </si>
  <si>
    <t xml:space="preserve"> 454</t>
  </si>
  <si>
    <t>291,886</t>
  </si>
  <si>
    <t xml:space="preserve"> 455</t>
  </si>
  <si>
    <t>158,930</t>
  </si>
  <si>
    <t xml:space="preserve"> 456</t>
  </si>
  <si>
    <t>13,135</t>
  </si>
  <si>
    <t xml:space="preserve"> 457</t>
  </si>
  <si>
    <t xml:space="preserve"> 458</t>
  </si>
  <si>
    <t xml:space="preserve"> 459</t>
  </si>
  <si>
    <t xml:space="preserve"> 460</t>
  </si>
  <si>
    <t xml:space="preserve"> 461</t>
  </si>
  <si>
    <t>64</t>
  </si>
  <si>
    <t xml:space="preserve"> 462</t>
  </si>
  <si>
    <t>67,813</t>
  </si>
  <si>
    <t xml:space="preserve"> 517</t>
  </si>
  <si>
    <t xml:space="preserve"> 465</t>
  </si>
  <si>
    <t xml:space="preserve"> 467</t>
  </si>
  <si>
    <t xml:space="preserve"> 468</t>
  </si>
  <si>
    <t>177,742</t>
  </si>
  <si>
    <t xml:space="preserve"> 469</t>
  </si>
  <si>
    <t xml:space="preserve"> 470</t>
  </si>
  <si>
    <t>14,741</t>
  </si>
  <si>
    <t xml:space="preserve"> 471</t>
  </si>
  <si>
    <t xml:space="preserve"> 472</t>
  </si>
  <si>
    <t>164</t>
  </si>
  <si>
    <t>14,990</t>
  </si>
  <si>
    <t xml:space="preserve"> 473</t>
  </si>
  <si>
    <t xml:space="preserve"> 474</t>
  </si>
  <si>
    <t>29,642</t>
  </si>
  <si>
    <t xml:space="preserve"> 475</t>
  </si>
  <si>
    <t xml:space="preserve"> 476</t>
  </si>
  <si>
    <t xml:space="preserve"> 477</t>
  </si>
  <si>
    <t xml:space="preserve"> 478</t>
  </si>
  <si>
    <t xml:space="preserve"> 480</t>
  </si>
  <si>
    <t xml:space="preserve"> 481</t>
  </si>
  <si>
    <t>82</t>
  </si>
  <si>
    <t xml:space="preserve"> 482</t>
  </si>
  <si>
    <t>76</t>
  </si>
  <si>
    <t xml:space="preserve"> 484</t>
  </si>
  <si>
    <t>87,635</t>
  </si>
  <si>
    <t xml:space="preserve"> 485</t>
  </si>
  <si>
    <t>10,780</t>
  </si>
  <si>
    <t xml:space="preserve"> 486</t>
  </si>
  <si>
    <t>9,460</t>
  </si>
  <si>
    <t xml:space="preserve"> 487</t>
  </si>
  <si>
    <t>255</t>
  </si>
  <si>
    <t xml:space="preserve"> 488</t>
  </si>
  <si>
    <t xml:space="preserve"> 551</t>
  </si>
  <si>
    <t>12,860</t>
  </si>
  <si>
    <t xml:space="preserve"> 490</t>
  </si>
  <si>
    <t>12,024</t>
  </si>
  <si>
    <t xml:space="preserve"> 491</t>
  </si>
  <si>
    <t xml:space="preserve"> 492</t>
  </si>
  <si>
    <t>246</t>
  </si>
  <si>
    <t xml:space="preserve"> 494</t>
  </si>
  <si>
    <t>336,233</t>
  </si>
  <si>
    <t xml:space="preserve"> 495</t>
  </si>
  <si>
    <t xml:space="preserve"> 496</t>
  </si>
  <si>
    <t xml:space="preserve"> 497</t>
  </si>
  <si>
    <t>7,188</t>
  </si>
  <si>
    <t xml:space="preserve"> 498</t>
  </si>
  <si>
    <t xml:space="preserve"> 499</t>
  </si>
  <si>
    <t>7,300</t>
  </si>
  <si>
    <t xml:space="preserve"> 500</t>
  </si>
  <si>
    <t xml:space="preserve"> 501</t>
  </si>
  <si>
    <t>384</t>
  </si>
  <si>
    <t xml:space="preserve"> 502</t>
  </si>
  <si>
    <t>24,378</t>
  </si>
  <si>
    <t xml:space="preserve"> 503</t>
  </si>
  <si>
    <t>1,250</t>
  </si>
  <si>
    <t xml:space="preserve"> 504</t>
  </si>
  <si>
    <t xml:space="preserve"> 505</t>
  </si>
  <si>
    <t xml:space="preserve"> 506</t>
  </si>
  <si>
    <t xml:space="preserve"> 507</t>
  </si>
  <si>
    <t>168,000</t>
  </si>
  <si>
    <t xml:space="preserve"> 508</t>
  </si>
  <si>
    <t>41,283</t>
  </si>
  <si>
    <t xml:space="preserve"> 509</t>
  </si>
  <si>
    <t xml:space="preserve"> 510</t>
  </si>
  <si>
    <t xml:space="preserve"> 511</t>
  </si>
  <si>
    <t>440</t>
  </si>
  <si>
    <t xml:space="preserve"> 512</t>
  </si>
  <si>
    <t xml:space="preserve"> 513</t>
  </si>
  <si>
    <t xml:space="preserve"> 514</t>
  </si>
  <si>
    <t xml:space="preserve"> 515</t>
  </si>
  <si>
    <t xml:space="preserve"> 516</t>
  </si>
  <si>
    <t>359</t>
  </si>
  <si>
    <t xml:space="preserve"> 575</t>
  </si>
  <si>
    <t>155</t>
  </si>
  <si>
    <t xml:space="preserve"> 576</t>
  </si>
  <si>
    <t>2,736</t>
  </si>
  <si>
    <t xml:space="preserve"> 577</t>
  </si>
  <si>
    <t>19,028</t>
  </si>
  <si>
    <t xml:space="preserve"> 578</t>
  </si>
  <si>
    <t>427,000</t>
  </si>
  <si>
    <t xml:space="preserve"> 579</t>
  </si>
  <si>
    <t>194</t>
  </si>
  <si>
    <t xml:space="preserve"> 518</t>
  </si>
  <si>
    <t xml:space="preserve"> 519</t>
  </si>
  <si>
    <t>4,500</t>
  </si>
  <si>
    <t xml:space="preserve"> 521</t>
  </si>
  <si>
    <t xml:space="preserve"> 522</t>
  </si>
  <si>
    <t xml:space="preserve"> 523</t>
  </si>
  <si>
    <t xml:space="preserve"> 524</t>
  </si>
  <si>
    <t>14,483</t>
  </si>
  <si>
    <t xml:space="preserve"> 525</t>
  </si>
  <si>
    <t>330,255</t>
  </si>
  <si>
    <t xml:space="preserve"> 526</t>
  </si>
  <si>
    <t xml:space="preserve"> 527</t>
  </si>
  <si>
    <t xml:space="preserve"> 528</t>
  </si>
  <si>
    <t xml:space="preserve"> 529</t>
  </si>
  <si>
    <t>31,780</t>
  </si>
  <si>
    <t xml:space="preserve"> 530</t>
  </si>
  <si>
    <t>3,625</t>
  </si>
  <si>
    <t xml:space="preserve"> 531</t>
  </si>
  <si>
    <t>2,240</t>
  </si>
  <si>
    <t xml:space="preserve"> 532</t>
  </si>
  <si>
    <t>211</t>
  </si>
  <si>
    <t xml:space="preserve"> 533</t>
  </si>
  <si>
    <t>4,890</t>
  </si>
  <si>
    <t xml:space="preserve"> 535</t>
  </si>
  <si>
    <t xml:space="preserve"> 536</t>
  </si>
  <si>
    <t>54,000</t>
  </si>
  <si>
    <t xml:space="preserve"> 537</t>
  </si>
  <si>
    <t>274</t>
  </si>
  <si>
    <t xml:space="preserve"> 538</t>
  </si>
  <si>
    <t>53,629</t>
  </si>
  <si>
    <t xml:space="preserve"> 539</t>
  </si>
  <si>
    <t>3,000</t>
  </si>
  <si>
    <t>20,000</t>
  </si>
  <si>
    <t xml:space="preserve"> 541</t>
  </si>
  <si>
    <t xml:space="preserve"> 542</t>
  </si>
  <si>
    <t>11,000</t>
  </si>
  <si>
    <t xml:space="preserve"> 543</t>
  </si>
  <si>
    <t xml:space="preserve"> 545</t>
  </si>
  <si>
    <t xml:space="preserve"> 546</t>
  </si>
  <si>
    <t xml:space="preserve"> 547</t>
  </si>
  <si>
    <t>69,922</t>
  </si>
  <si>
    <t xml:space="preserve"> 548</t>
  </si>
  <si>
    <t xml:space="preserve"> 549</t>
  </si>
  <si>
    <t xml:space="preserve"> 608</t>
  </si>
  <si>
    <t xml:space="preserve"> 609</t>
  </si>
  <si>
    <t xml:space="preserve"> 610</t>
  </si>
  <si>
    <t xml:space="preserve"> 611</t>
  </si>
  <si>
    <t>5,208</t>
  </si>
  <si>
    <t xml:space="preserve"> 552</t>
  </si>
  <si>
    <t>38,768</t>
  </si>
  <si>
    <t xml:space="preserve"> 556</t>
  </si>
  <si>
    <t xml:space="preserve"> 557</t>
  </si>
  <si>
    <t xml:space="preserve"> 558</t>
  </si>
  <si>
    <t>111,000</t>
  </si>
  <si>
    <t xml:space="preserve"> 559</t>
  </si>
  <si>
    <t>160,000</t>
  </si>
  <si>
    <t xml:space="preserve"> 560</t>
  </si>
  <si>
    <t xml:space="preserve"> 561</t>
  </si>
  <si>
    <t xml:space="preserve"> 564</t>
  </si>
  <si>
    <t xml:space="preserve"> 567</t>
  </si>
  <si>
    <t xml:space="preserve"> 569</t>
  </si>
  <si>
    <t>5,359</t>
  </si>
  <si>
    <t xml:space="preserve"> 570</t>
  </si>
  <si>
    <t>173,774</t>
  </si>
  <si>
    <t xml:space="preserve"> 571</t>
  </si>
  <si>
    <t xml:space="preserve"> 572</t>
  </si>
  <si>
    <t xml:space="preserve"> 573</t>
  </si>
  <si>
    <t>52,000</t>
  </si>
  <si>
    <t xml:space="preserve"> 574</t>
  </si>
  <si>
    <t>190,000</t>
  </si>
  <si>
    <t xml:space="preserve"> 636</t>
  </si>
  <si>
    <t xml:space="preserve"> 637</t>
  </si>
  <si>
    <t xml:space="preserve"> 638</t>
  </si>
  <si>
    <t>70,000</t>
  </si>
  <si>
    <t xml:space="preserve"> 580</t>
  </si>
  <si>
    <t>713</t>
  </si>
  <si>
    <t>414,000</t>
  </si>
  <si>
    <t xml:space="preserve"> 581</t>
  </si>
  <si>
    <t xml:space="preserve"> 582</t>
  </si>
  <si>
    <t>29,660</t>
  </si>
  <si>
    <t xml:space="preserve"> 583</t>
  </si>
  <si>
    <t>438,438</t>
  </si>
  <si>
    <t xml:space="preserve"> 584</t>
  </si>
  <si>
    <t xml:space="preserve"> 585</t>
  </si>
  <si>
    <t>227,196.1</t>
  </si>
  <si>
    <t xml:space="preserve"> 586</t>
  </si>
  <si>
    <t>356,000</t>
  </si>
  <si>
    <t xml:space="preserve"> 587</t>
  </si>
  <si>
    <t xml:space="preserve"> 588</t>
  </si>
  <si>
    <t xml:space="preserve"> 589</t>
  </si>
  <si>
    <t>198</t>
  </si>
  <si>
    <t xml:space="preserve"> 590</t>
  </si>
  <si>
    <t>90,900</t>
  </si>
  <si>
    <t xml:space="preserve"> 591</t>
  </si>
  <si>
    <t>141</t>
  </si>
  <si>
    <t xml:space="preserve"> 592</t>
  </si>
  <si>
    <t xml:space="preserve"> 593</t>
  </si>
  <si>
    <t xml:space="preserve"> 594</t>
  </si>
  <si>
    <t xml:space="preserve"> 595</t>
  </si>
  <si>
    <t xml:space="preserve"> 596</t>
  </si>
  <si>
    <t>43,050</t>
  </si>
  <si>
    <t xml:space="preserve"> 598</t>
  </si>
  <si>
    <t xml:space="preserve"> 599</t>
  </si>
  <si>
    <t xml:space="preserve"> 600</t>
  </si>
  <si>
    <t>6,640</t>
  </si>
  <si>
    <t xml:space="preserve"> 601</t>
  </si>
  <si>
    <t xml:space="preserve"> 603</t>
  </si>
  <si>
    <t xml:space="preserve"> 605</t>
  </si>
  <si>
    <t>219</t>
  </si>
  <si>
    <t>35,000</t>
  </si>
  <si>
    <t xml:space="preserve"> 607</t>
  </si>
  <si>
    <t xml:space="preserve"> 661</t>
  </si>
  <si>
    <t xml:space="preserve"> 662</t>
  </si>
  <si>
    <t xml:space="preserve"> 663</t>
  </si>
  <si>
    <t>3,820</t>
  </si>
  <si>
    <t xml:space="preserve"> 612</t>
  </si>
  <si>
    <t xml:space="preserve"> 613</t>
  </si>
  <si>
    <t xml:space="preserve"> 614</t>
  </si>
  <si>
    <t xml:space="preserve"> 616</t>
  </si>
  <si>
    <t xml:space="preserve"> 617</t>
  </si>
  <si>
    <t xml:space="preserve"> 618</t>
  </si>
  <si>
    <t>5,322</t>
  </si>
  <si>
    <t xml:space="preserve"> 619</t>
  </si>
  <si>
    <t>6,700</t>
  </si>
  <si>
    <t xml:space="preserve"> 620</t>
  </si>
  <si>
    <t xml:space="preserve"> 621</t>
  </si>
  <si>
    <t xml:space="preserve"> 622</t>
  </si>
  <si>
    <t xml:space="preserve"> 623</t>
  </si>
  <si>
    <t xml:space="preserve"> 624</t>
  </si>
  <si>
    <t xml:space="preserve"> 625</t>
  </si>
  <si>
    <t xml:space="preserve"> 626</t>
  </si>
  <si>
    <t xml:space="preserve"> 627</t>
  </si>
  <si>
    <t xml:space="preserve"> 630</t>
  </si>
  <si>
    <t>471</t>
  </si>
  <si>
    <t>29,400</t>
  </si>
  <si>
    <t xml:space="preserve"> 631</t>
  </si>
  <si>
    <t xml:space="preserve"> 632</t>
  </si>
  <si>
    <t>15,160</t>
  </si>
  <si>
    <t xml:space="preserve"> 633</t>
  </si>
  <si>
    <t>180,000</t>
  </si>
  <si>
    <t xml:space="preserve"> 634</t>
  </si>
  <si>
    <t>2,139</t>
  </si>
  <si>
    <t xml:space="preserve"> 635</t>
  </si>
  <si>
    <t xml:space="preserve"> 693</t>
  </si>
  <si>
    <t xml:space="preserve"> 694</t>
  </si>
  <si>
    <t xml:space="preserve"> 695</t>
  </si>
  <si>
    <t xml:space="preserve"> 696</t>
  </si>
  <si>
    <t>90,978</t>
  </si>
  <si>
    <t xml:space="preserve"> 697</t>
  </si>
  <si>
    <t>2,000</t>
  </si>
  <si>
    <t xml:space="preserve"> 639</t>
  </si>
  <si>
    <t xml:space="preserve"> 640</t>
  </si>
  <si>
    <t xml:space="preserve"> 641</t>
  </si>
  <si>
    <t>246,217</t>
  </si>
  <si>
    <t xml:space="preserve"> 642</t>
  </si>
  <si>
    <t xml:space="preserve"> 643</t>
  </si>
  <si>
    <t>8,270</t>
  </si>
  <si>
    <t xml:space="preserve"> 644</t>
  </si>
  <si>
    <t>1,525</t>
  </si>
  <si>
    <t xml:space="preserve"> 645</t>
  </si>
  <si>
    <t xml:space="preserve"> 646</t>
  </si>
  <si>
    <t xml:space="preserve"> 647</t>
  </si>
  <si>
    <t xml:space="preserve"> 648</t>
  </si>
  <si>
    <t>8,640</t>
  </si>
  <si>
    <t xml:space="preserve"> 649</t>
  </si>
  <si>
    <t xml:space="preserve"> 650</t>
  </si>
  <si>
    <t xml:space="preserve"> 653</t>
  </si>
  <si>
    <t>168</t>
  </si>
  <si>
    <t xml:space="preserve"> 655</t>
  </si>
  <si>
    <t xml:space="preserve"> 656</t>
  </si>
  <si>
    <t xml:space="preserve"> 657</t>
  </si>
  <si>
    <t xml:space="preserve"> 658</t>
  </si>
  <si>
    <t xml:space="preserve"> 660</t>
  </si>
  <si>
    <t xml:space="preserve"> 723</t>
  </si>
  <si>
    <t xml:space="preserve"> 724</t>
  </si>
  <si>
    <t xml:space="preserve"> 725</t>
  </si>
  <si>
    <t xml:space="preserve"> 726</t>
  </si>
  <si>
    <t xml:space="preserve"> 727</t>
  </si>
  <si>
    <t>9,388</t>
  </si>
  <si>
    <t xml:space="preserve"> 728</t>
  </si>
  <si>
    <t>257</t>
  </si>
  <si>
    <t xml:space="preserve"> 664</t>
  </si>
  <si>
    <t>76,394</t>
  </si>
  <si>
    <t xml:space="preserve"> 347</t>
  </si>
  <si>
    <t>808</t>
  </si>
  <si>
    <t xml:space="preserve"> 289</t>
  </si>
  <si>
    <t xml:space="preserve"> 290</t>
  </si>
  <si>
    <t xml:space="preserve"> 291</t>
  </si>
  <si>
    <t xml:space="preserve"> 292</t>
  </si>
  <si>
    <t xml:space="preserve"> 293</t>
  </si>
  <si>
    <t xml:space="preserve"> 294</t>
  </si>
  <si>
    <t>340</t>
  </si>
  <si>
    <t xml:space="preserve"> 295</t>
  </si>
  <si>
    <t xml:space="preserve"> 296</t>
  </si>
  <si>
    <t>114,765</t>
  </si>
  <si>
    <t xml:space="preserve"> 297</t>
  </si>
  <si>
    <t>450,000</t>
  </si>
  <si>
    <t xml:space="preserve"> 298</t>
  </si>
  <si>
    <t xml:space="preserve"> 299</t>
  </si>
  <si>
    <t xml:space="preserve"> 300</t>
  </si>
  <si>
    <t xml:space="preserve"> 301</t>
  </si>
  <si>
    <t>42,000</t>
  </si>
  <si>
    <t>108</t>
  </si>
  <si>
    <t xml:space="preserve"> 302</t>
  </si>
  <si>
    <t xml:space="preserve"> 303</t>
  </si>
  <si>
    <t xml:space="preserve"> 304</t>
  </si>
  <si>
    <t>145,564</t>
  </si>
  <si>
    <t>320</t>
  </si>
  <si>
    <t>14,407</t>
  </si>
  <si>
    <t xml:space="preserve"> 305</t>
  </si>
  <si>
    <t xml:space="preserve"> 307</t>
  </si>
  <si>
    <t xml:space="preserve"> 764</t>
  </si>
  <si>
    <t xml:space="preserve"> 699</t>
  </si>
  <si>
    <t xml:space="preserve"> 700</t>
  </si>
  <si>
    <t>1,205</t>
  </si>
  <si>
    <t>1,595</t>
  </si>
  <si>
    <t xml:space="preserve"> 701</t>
  </si>
  <si>
    <t>98,587</t>
  </si>
  <si>
    <t xml:space="preserve"> 702</t>
  </si>
  <si>
    <t xml:space="preserve"> 703</t>
  </si>
  <si>
    <t xml:space="preserve"> 704</t>
  </si>
  <si>
    <t xml:space="preserve"> 705</t>
  </si>
  <si>
    <t>61,104</t>
  </si>
  <si>
    <t xml:space="preserve"> 709</t>
  </si>
  <si>
    <t xml:space="preserve"> 710</t>
  </si>
  <si>
    <t xml:space="preserve"> 711</t>
  </si>
  <si>
    <t>2,320</t>
  </si>
  <si>
    <t xml:space="preserve"> 712</t>
  </si>
  <si>
    <t xml:space="preserve"> 713</t>
  </si>
  <si>
    <t xml:space="preserve"> 714</t>
  </si>
  <si>
    <t xml:space="preserve"> 715</t>
  </si>
  <si>
    <t>18,195</t>
  </si>
  <si>
    <t xml:space="preserve"> 716</t>
  </si>
  <si>
    <t>175,000</t>
  </si>
  <si>
    <t xml:space="preserve"> 717</t>
  </si>
  <si>
    <t>18,000</t>
  </si>
  <si>
    <t xml:space="preserve"> 718</t>
  </si>
  <si>
    <t xml:space="preserve"> 719</t>
  </si>
  <si>
    <t xml:space="preserve"> 720</t>
  </si>
  <si>
    <t xml:space="preserve"> 324</t>
  </si>
  <si>
    <t>18,058</t>
  </si>
  <si>
    <t xml:space="preserve"> 325</t>
  </si>
  <si>
    <t>8,010</t>
  </si>
  <si>
    <t xml:space="preserve"> 326</t>
  </si>
  <si>
    <t xml:space="preserve"> 327</t>
  </si>
  <si>
    <t>7,575</t>
  </si>
  <si>
    <t xml:space="preserve"> 328</t>
  </si>
  <si>
    <t>13,614</t>
  </si>
  <si>
    <t xml:space="preserve"> 329</t>
  </si>
  <si>
    <t xml:space="preserve"> 330</t>
  </si>
  <si>
    <t xml:space="preserve"> 331</t>
  </si>
  <si>
    <t>140</t>
  </si>
  <si>
    <t xml:space="preserve"> 333</t>
  </si>
  <si>
    <t>70,100</t>
  </si>
  <si>
    <t xml:space="preserve"> 334</t>
  </si>
  <si>
    <t xml:space="preserve"> 335</t>
  </si>
  <si>
    <t xml:space="preserve"> 336</t>
  </si>
  <si>
    <t>980</t>
  </si>
  <si>
    <t xml:space="preserve"> 337</t>
  </si>
  <si>
    <t>74,208</t>
  </si>
  <si>
    <t xml:space="preserve"> 338</t>
  </si>
  <si>
    <t xml:space="preserve"> 339</t>
  </si>
  <si>
    <t xml:space="preserve"> 342</t>
  </si>
  <si>
    <t xml:space="preserve"> 343</t>
  </si>
  <si>
    <t xml:space="preserve"> 741</t>
  </si>
  <si>
    <t xml:space="preserve"> 743</t>
  </si>
  <si>
    <t xml:space="preserve"> 744</t>
  </si>
  <si>
    <t xml:space="preserve"> 746</t>
  </si>
  <si>
    <t xml:space="preserve"> 747</t>
  </si>
  <si>
    <t xml:space="preserve"> 748</t>
  </si>
  <si>
    <t>131</t>
  </si>
  <si>
    <t xml:space="preserve"> 749</t>
  </si>
  <si>
    <t xml:space="preserve"> 750</t>
  </si>
  <si>
    <t xml:space="preserve"> 751</t>
  </si>
  <si>
    <t xml:space="preserve"> 752</t>
  </si>
  <si>
    <t xml:space="preserve"> 753</t>
  </si>
  <si>
    <t xml:space="preserve"> 755</t>
  </si>
  <si>
    <t xml:space="preserve"> 756</t>
  </si>
  <si>
    <t xml:space="preserve"> 757</t>
  </si>
  <si>
    <t>600</t>
  </si>
  <si>
    <t xml:space="preserve"> 758</t>
  </si>
  <si>
    <t>33,375</t>
  </si>
  <si>
    <t xml:space="preserve"> 759</t>
  </si>
  <si>
    <t xml:space="preserve"> 760</t>
  </si>
  <si>
    <t xml:space="preserve"> 798</t>
  </si>
  <si>
    <t>35,323</t>
  </si>
  <si>
    <t>13,089</t>
  </si>
  <si>
    <t>Project #</t>
  </si>
  <si>
    <t>38,506</t>
  </si>
  <si>
    <t xml:space="preserve"> 765</t>
  </si>
  <si>
    <t xml:space="preserve"> 766</t>
  </si>
  <si>
    <t>62,000</t>
  </si>
  <si>
    <t xml:space="preserve"> 767</t>
  </si>
  <si>
    <t>6</t>
  </si>
  <si>
    <t>34</t>
  </si>
  <si>
    <t>27</t>
  </si>
  <si>
    <t>47</t>
  </si>
  <si>
    <t>118</t>
  </si>
  <si>
    <t>30</t>
  </si>
  <si>
    <t>31.0</t>
  </si>
  <si>
    <t xml:space="preserve">   5</t>
  </si>
  <si>
    <t>165</t>
  </si>
  <si>
    <t xml:space="preserve">   6</t>
  </si>
  <si>
    <t>24</t>
  </si>
  <si>
    <t>477,142</t>
  </si>
  <si>
    <t>23</t>
  </si>
  <si>
    <t>28</t>
  </si>
  <si>
    <t>36</t>
  </si>
  <si>
    <t xml:space="preserve">   8</t>
  </si>
  <si>
    <t>1,297</t>
  </si>
  <si>
    <t>113,573</t>
  </si>
  <si>
    <t xml:space="preserve">   9</t>
  </si>
  <si>
    <t>18</t>
  </si>
  <si>
    <t>35</t>
  </si>
  <si>
    <t xml:space="preserve">  10</t>
  </si>
  <si>
    <t>21</t>
  </si>
  <si>
    <t>86</t>
  </si>
  <si>
    <t>5</t>
  </si>
  <si>
    <t xml:space="preserve">  11</t>
  </si>
  <si>
    <t xml:space="preserve">  12</t>
  </si>
  <si>
    <t>50</t>
  </si>
  <si>
    <t>1,490,000</t>
  </si>
  <si>
    <t>1,495,000</t>
  </si>
  <si>
    <t xml:space="preserve">  13</t>
  </si>
  <si>
    <t>1</t>
  </si>
  <si>
    <t xml:space="preserve">  14</t>
  </si>
  <si>
    <t>31</t>
  </si>
  <si>
    <t>32</t>
  </si>
  <si>
    <t>13</t>
  </si>
  <si>
    <t>484</t>
  </si>
  <si>
    <t xml:space="preserve">  16</t>
  </si>
  <si>
    <t>210</t>
  </si>
  <si>
    <t>721</t>
  </si>
  <si>
    <t>63</t>
  </si>
  <si>
    <t>778,500</t>
  </si>
  <si>
    <t>72</t>
  </si>
  <si>
    <t>200,000</t>
  </si>
  <si>
    <t xml:space="preserve">  18</t>
  </si>
  <si>
    <t xml:space="preserve">  22</t>
  </si>
  <si>
    <t>74</t>
  </si>
  <si>
    <t xml:space="preserve">  23</t>
  </si>
  <si>
    <t>26</t>
  </si>
  <si>
    <t>40</t>
  </si>
  <si>
    <t>1,677</t>
  </si>
  <si>
    <t>228</t>
  </si>
  <si>
    <t xml:space="preserve">  26</t>
  </si>
  <si>
    <t>61,000</t>
  </si>
  <si>
    <t xml:space="preserve">  27</t>
  </si>
  <si>
    <t>25</t>
  </si>
  <si>
    <t>233</t>
  </si>
  <si>
    <t xml:space="preserve">  28</t>
  </si>
  <si>
    <t>79</t>
  </si>
  <si>
    <t>33</t>
  </si>
  <si>
    <t>60</t>
  </si>
  <si>
    <t xml:space="preserve">  29</t>
  </si>
  <si>
    <t>140,000</t>
  </si>
  <si>
    <t xml:space="preserve">  31</t>
  </si>
  <si>
    <t>80</t>
  </si>
  <si>
    <t>232</t>
  </si>
  <si>
    <t>2,250,946</t>
  </si>
  <si>
    <t xml:space="preserve">  35</t>
  </si>
  <si>
    <t>19</t>
  </si>
  <si>
    <t xml:space="preserve">   1</t>
  </si>
  <si>
    <t>742</t>
  </si>
  <si>
    <t>14</t>
  </si>
  <si>
    <t>251</t>
  </si>
  <si>
    <t xml:space="preserve">   2</t>
  </si>
  <si>
    <t>760</t>
  </si>
  <si>
    <t>96</t>
  </si>
  <si>
    <t>2</t>
  </si>
  <si>
    <t>62</t>
  </si>
  <si>
    <t xml:space="preserve">   4</t>
  </si>
  <si>
    <t>65</t>
  </si>
  <si>
    <t>1,000</t>
  </si>
  <si>
    <t xml:space="preserve">  40</t>
  </si>
  <si>
    <t>358</t>
  </si>
  <si>
    <t>13,561</t>
  </si>
  <si>
    <t xml:space="preserve">  41</t>
  </si>
  <si>
    <t>89,900</t>
  </si>
  <si>
    <t xml:space="preserve">  42</t>
  </si>
  <si>
    <t>163</t>
  </si>
  <si>
    <t>4</t>
  </si>
  <si>
    <t xml:space="preserve">  43</t>
  </si>
  <si>
    <t>441,709</t>
  </si>
  <si>
    <t>215</t>
  </si>
  <si>
    <t>81</t>
  </si>
  <si>
    <t>8</t>
  </si>
  <si>
    <t xml:space="preserve">  45</t>
  </si>
  <si>
    <t>400</t>
  </si>
  <si>
    <t>100,000</t>
  </si>
  <si>
    <t xml:space="preserve">  46</t>
  </si>
  <si>
    <t>91</t>
  </si>
  <si>
    <t xml:space="preserve">  48</t>
  </si>
  <si>
    <t>287</t>
  </si>
  <si>
    <t>3,600</t>
  </si>
  <si>
    <t xml:space="preserve">  49</t>
  </si>
  <si>
    <t xml:space="preserve">  50</t>
  </si>
  <si>
    <t>17</t>
  </si>
  <si>
    <t>48</t>
  </si>
  <si>
    <t>188</t>
  </si>
  <si>
    <t xml:space="preserve">  51</t>
  </si>
  <si>
    <t>374,513</t>
  </si>
  <si>
    <t>160</t>
  </si>
  <si>
    <t xml:space="preserve">  55</t>
  </si>
  <si>
    <t xml:space="preserve">  56</t>
  </si>
  <si>
    <t>204</t>
  </si>
  <si>
    <t>106,276</t>
  </si>
  <si>
    <t>344,328</t>
  </si>
  <si>
    <t xml:space="preserve">  57</t>
  </si>
  <si>
    <t>184</t>
  </si>
  <si>
    <t>4,089</t>
  </si>
  <si>
    <t xml:space="preserve">  58</t>
  </si>
  <si>
    <t>283,925</t>
  </si>
  <si>
    <t xml:space="preserve">  19</t>
  </si>
  <si>
    <t>233,000</t>
  </si>
  <si>
    <t xml:space="preserve">  20</t>
  </si>
  <si>
    <t>3</t>
  </si>
  <si>
    <t>195</t>
  </si>
  <si>
    <t>70,259</t>
  </si>
  <si>
    <t>426,038</t>
  </si>
  <si>
    <t xml:space="preserve">  63</t>
  </si>
  <si>
    <t xml:space="preserve">  64</t>
  </si>
  <si>
    <t>650</t>
  </si>
  <si>
    <t xml:space="preserve">  65</t>
  </si>
  <si>
    <t>201</t>
  </si>
  <si>
    <t>2,650</t>
  </si>
  <si>
    <t xml:space="preserve">  66</t>
  </si>
  <si>
    <t>250</t>
  </si>
  <si>
    <t>1,115</t>
  </si>
  <si>
    <t xml:space="preserve">  67</t>
  </si>
  <si>
    <t>38</t>
  </si>
  <si>
    <t>66</t>
  </si>
  <si>
    <t xml:space="preserve">  68</t>
  </si>
  <si>
    <t>787</t>
  </si>
  <si>
    <t xml:space="preserve">  69</t>
  </si>
  <si>
    <t>173,157</t>
  </si>
  <si>
    <t>450</t>
  </si>
  <si>
    <t xml:space="preserve">  70</t>
  </si>
  <si>
    <t>252</t>
  </si>
  <si>
    <t>19,856</t>
  </si>
  <si>
    <t xml:space="preserve">  71</t>
  </si>
  <si>
    <t xml:space="preserve">  74</t>
  </si>
  <si>
    <t>8,968</t>
  </si>
  <si>
    <t xml:space="preserve">  75</t>
  </si>
  <si>
    <t>177,225</t>
  </si>
  <si>
    <t>30,000</t>
  </si>
  <si>
    <t xml:space="preserve">  76</t>
  </si>
  <si>
    <t xml:space="preserve">  78</t>
  </si>
  <si>
    <t>22</t>
  </si>
  <si>
    <t>393,400</t>
  </si>
  <si>
    <t xml:space="preserve">  79</t>
  </si>
  <si>
    <t>158</t>
  </si>
  <si>
    <t>3,178</t>
  </si>
  <si>
    <t>520,000</t>
  </si>
  <si>
    <t xml:space="preserve">  36</t>
  </si>
  <si>
    <t>10</t>
  </si>
  <si>
    <t>9</t>
  </si>
  <si>
    <t>15</t>
  </si>
  <si>
    <t>86,386</t>
  </si>
  <si>
    <t>125</t>
  </si>
  <si>
    <t xml:space="preserve">  37</t>
  </si>
  <si>
    <t>12,000</t>
  </si>
  <si>
    <t xml:space="preserve">  38</t>
  </si>
  <si>
    <t>37</t>
  </si>
  <si>
    <t xml:space="preserve">  84</t>
  </si>
  <si>
    <t xml:space="preserve">  85</t>
  </si>
  <si>
    <t>88</t>
  </si>
  <si>
    <t xml:space="preserve">  86</t>
  </si>
  <si>
    <t>95</t>
  </si>
  <si>
    <t>13,790</t>
  </si>
  <si>
    <t xml:space="preserve">  88</t>
  </si>
  <si>
    <t>16</t>
  </si>
  <si>
    <t xml:space="preserve">  89</t>
  </si>
  <si>
    <t>469</t>
  </si>
  <si>
    <t xml:space="preserve">  90</t>
  </si>
  <si>
    <t>245,600</t>
  </si>
  <si>
    <t xml:space="preserve">  91</t>
  </si>
  <si>
    <t>39</t>
  </si>
  <si>
    <t xml:space="preserve">  92</t>
  </si>
  <si>
    <t>84,000</t>
  </si>
  <si>
    <t xml:space="preserve">  93</t>
  </si>
  <si>
    <t>532</t>
  </si>
  <si>
    <t>76,000</t>
  </si>
  <si>
    <t xml:space="preserve">  94</t>
  </si>
  <si>
    <t>190,803</t>
  </si>
  <si>
    <t xml:space="preserve">  95</t>
  </si>
  <si>
    <t>484,265</t>
  </si>
  <si>
    <t xml:space="preserve">  96</t>
  </si>
  <si>
    <t>350,000</t>
  </si>
  <si>
    <t xml:space="preserve">  97</t>
  </si>
  <si>
    <t>54</t>
  </si>
  <si>
    <t>92</t>
  </si>
  <si>
    <t>82,000</t>
  </si>
  <si>
    <t>400,000</t>
  </si>
  <si>
    <t>300</t>
  </si>
  <si>
    <t>97</t>
  </si>
  <si>
    <t xml:space="preserve"> 100</t>
  </si>
  <si>
    <t>603</t>
  </si>
  <si>
    <t xml:space="preserve"> 101</t>
  </si>
  <si>
    <t>97,895</t>
  </si>
  <si>
    <t xml:space="preserve">  59</t>
  </si>
  <si>
    <t>504</t>
  </si>
  <si>
    <t>452,400</t>
  </si>
  <si>
    <t xml:space="preserve">  60</t>
  </si>
  <si>
    <t>665</t>
  </si>
  <si>
    <t xml:space="preserve">  61</t>
  </si>
  <si>
    <t xml:space="preserve">  62</t>
  </si>
  <si>
    <t>590,000</t>
  </si>
  <si>
    <t>229,300</t>
  </si>
  <si>
    <t xml:space="preserve"> 107</t>
  </si>
  <si>
    <t>25,298</t>
  </si>
  <si>
    <t xml:space="preserve"> 108</t>
  </si>
  <si>
    <t xml:space="preserve"> 109</t>
  </si>
  <si>
    <t>44,000</t>
  </si>
  <si>
    <t xml:space="preserve"> 110</t>
  </si>
  <si>
    <t>260</t>
  </si>
  <si>
    <t>1,035</t>
  </si>
  <si>
    <t xml:space="preserve"> 111</t>
  </si>
  <si>
    <t>56</t>
  </si>
  <si>
    <t>1074</t>
  </si>
  <si>
    <t>142</t>
  </si>
  <si>
    <t xml:space="preserve"> 112</t>
  </si>
  <si>
    <t>77</t>
  </si>
  <si>
    <t xml:space="preserve"> 113</t>
  </si>
  <si>
    <t>93</t>
  </si>
  <si>
    <t xml:space="preserve"> 114</t>
  </si>
  <si>
    <t xml:space="preserve"> 115</t>
  </si>
  <si>
    <t>31,790</t>
  </si>
  <si>
    <t xml:space="preserve"> 116</t>
  </si>
  <si>
    <t xml:space="preserve"> 117</t>
  </si>
  <si>
    <t xml:space="preserve"> 118</t>
  </si>
  <si>
    <t>72,618</t>
  </si>
  <si>
    <t xml:space="preserve"> 119</t>
  </si>
  <si>
    <t xml:space="preserve"> 120</t>
  </si>
  <si>
    <t>23,000</t>
  </si>
  <si>
    <t xml:space="preserve"> 121</t>
  </si>
  <si>
    <t>126</t>
  </si>
  <si>
    <t xml:space="preserve"> 122</t>
  </si>
  <si>
    <t xml:space="preserve"> 123</t>
  </si>
  <si>
    <t>70</t>
  </si>
  <si>
    <t xml:space="preserve"> 124</t>
  </si>
  <si>
    <t>9,500</t>
  </si>
  <si>
    <t xml:space="preserve"> 125</t>
  </si>
  <si>
    <t>120</t>
  </si>
  <si>
    <t>193,637</t>
  </si>
  <si>
    <t xml:space="preserve">  82</t>
  </si>
  <si>
    <t>20</t>
  </si>
  <si>
    <t>807</t>
  </si>
  <si>
    <t xml:space="preserve"> 132</t>
  </si>
  <si>
    <t>44</t>
  </si>
  <si>
    <t xml:space="preserve"> 133</t>
  </si>
  <si>
    <t xml:space="preserve"> 134</t>
  </si>
  <si>
    <t xml:space="preserve"> 135</t>
  </si>
  <si>
    <t>45</t>
  </si>
  <si>
    <t xml:space="preserve"> 136</t>
  </si>
  <si>
    <t>53</t>
  </si>
  <si>
    <t xml:space="preserve"> 137</t>
  </si>
  <si>
    <t>900</t>
  </si>
  <si>
    <t xml:space="preserve"> 138</t>
  </si>
  <si>
    <t>903</t>
  </si>
  <si>
    <t>139,600</t>
  </si>
  <si>
    <t xml:space="preserve"> 139</t>
  </si>
  <si>
    <t>177</t>
  </si>
  <si>
    <t xml:space="preserve"> 141</t>
  </si>
  <si>
    <t xml:space="preserve"> 142</t>
  </si>
  <si>
    <t>109</t>
  </si>
  <si>
    <t xml:space="preserve"> 143</t>
  </si>
  <si>
    <t xml:space="preserve"> 144</t>
  </si>
  <si>
    <t>1,600,000</t>
  </si>
  <si>
    <t xml:space="preserve"> 145</t>
  </si>
  <si>
    <t xml:space="preserve"> 146</t>
  </si>
  <si>
    <t>249</t>
  </si>
  <si>
    <t xml:space="preserve"> 147</t>
  </si>
  <si>
    <t>59</t>
  </si>
  <si>
    <t xml:space="preserve"> 148</t>
  </si>
  <si>
    <t xml:space="preserve"> 149</t>
  </si>
  <si>
    <t>123</t>
  </si>
  <si>
    <t xml:space="preserve"> 150</t>
  </si>
  <si>
    <t xml:space="preserve"> 151</t>
  </si>
  <si>
    <t>21,662</t>
  </si>
  <si>
    <t xml:space="preserve"> 152</t>
  </si>
  <si>
    <t>286</t>
  </si>
  <si>
    <t xml:space="preserve"> 154</t>
  </si>
  <si>
    <t>1,208</t>
  </si>
  <si>
    <t>50,000</t>
  </si>
  <si>
    <t xml:space="preserve"> 102</t>
  </si>
  <si>
    <t>398</t>
  </si>
  <si>
    <t>138,000</t>
  </si>
  <si>
    <t>221,982</t>
  </si>
  <si>
    <t>12</t>
  </si>
  <si>
    <t xml:space="preserve"> 103</t>
  </si>
  <si>
    <t>11</t>
  </si>
  <si>
    <t>311</t>
  </si>
  <si>
    <t>40,000</t>
  </si>
  <si>
    <t>13,500</t>
  </si>
  <si>
    <t xml:space="preserve"> 104</t>
  </si>
  <si>
    <t>73,500</t>
  </si>
  <si>
    <t>14,800</t>
  </si>
  <si>
    <t xml:space="preserve"> 105</t>
  </si>
  <si>
    <t>128</t>
  </si>
  <si>
    <t xml:space="preserve"> 106</t>
  </si>
  <si>
    <t>77,427</t>
  </si>
  <si>
    <t xml:space="preserve"> 160</t>
  </si>
  <si>
    <t xml:space="preserve"> 161</t>
  </si>
  <si>
    <t xml:space="preserve"> 162</t>
  </si>
  <si>
    <t xml:space="preserve"> 163</t>
  </si>
  <si>
    <t xml:space="preserve"> 164</t>
  </si>
  <si>
    <t>171,000</t>
  </si>
  <si>
    <t xml:space="preserve"> 165</t>
  </si>
  <si>
    <t xml:space="preserve"> 166</t>
  </si>
  <si>
    <t>78</t>
  </si>
  <si>
    <t xml:space="preserve"> 167</t>
  </si>
  <si>
    <t xml:space="preserve"> 168</t>
  </si>
  <si>
    <t>84,615</t>
  </si>
  <si>
    <t xml:space="preserve"> 169</t>
  </si>
  <si>
    <t>35,948</t>
  </si>
  <si>
    <t xml:space="preserve"> 170</t>
  </si>
  <si>
    <t>77,400</t>
  </si>
  <si>
    <t xml:space="preserve"> 171</t>
  </si>
  <si>
    <t xml:space="preserve"> 172</t>
  </si>
  <si>
    <t xml:space="preserve"> 173</t>
  </si>
  <si>
    <t>71</t>
  </si>
  <si>
    <t xml:space="preserve"> 174</t>
  </si>
  <si>
    <t>237,568</t>
  </si>
  <si>
    <t>4,000</t>
  </si>
  <si>
    <t xml:space="preserve"> 175</t>
  </si>
  <si>
    <t>75</t>
  </si>
  <si>
    <t xml:space="preserve"> 176</t>
  </si>
  <si>
    <t xml:space="preserve"> 177</t>
  </si>
  <si>
    <t xml:space="preserve"> 179</t>
  </si>
  <si>
    <t>375</t>
  </si>
  <si>
    <t xml:space="preserve"> 180</t>
  </si>
  <si>
    <t xml:space="preserve"> 181</t>
  </si>
  <si>
    <t xml:space="preserve"> 182</t>
  </si>
  <si>
    <t xml:space="preserve"> 183</t>
  </si>
  <si>
    <t xml:space="preserve"> 184</t>
  </si>
  <si>
    <t xml:space="preserve"> 185</t>
  </si>
  <si>
    <t>65,000</t>
  </si>
  <si>
    <t xml:space="preserve"> 186</t>
  </si>
  <si>
    <t>1,086</t>
  </si>
  <si>
    <t xml:space="preserve"> 126</t>
  </si>
  <si>
    <t>150,000</t>
  </si>
  <si>
    <t>7,200</t>
  </si>
  <si>
    <t xml:space="preserve"> 127</t>
  </si>
  <si>
    <t>107</t>
  </si>
  <si>
    <t xml:space="preserve"> 128</t>
  </si>
  <si>
    <t>50,814</t>
  </si>
  <si>
    <t xml:space="preserve"> 129</t>
  </si>
  <si>
    <t xml:space="preserve"> 130</t>
  </si>
  <si>
    <t>536</t>
  </si>
  <si>
    <t>240,000</t>
  </si>
  <si>
    <t xml:space="preserve"> 187</t>
  </si>
  <si>
    <t>307</t>
  </si>
  <si>
    <t>72,869</t>
  </si>
  <si>
    <t xml:space="preserve"> 188</t>
  </si>
  <si>
    <t xml:space="preserve"> 189</t>
  </si>
  <si>
    <t>786</t>
  </si>
  <si>
    <t>22,200</t>
  </si>
  <si>
    <t xml:space="preserve"> 190</t>
  </si>
  <si>
    <t>106,500</t>
  </si>
  <si>
    <t xml:space="preserve"> 191</t>
  </si>
  <si>
    <t>180</t>
  </si>
  <si>
    <t xml:space="preserve"> 192</t>
  </si>
  <si>
    <t>29</t>
  </si>
  <si>
    <t>166,016</t>
  </si>
  <si>
    <t xml:space="preserve"> 193</t>
  </si>
  <si>
    <t>83,217</t>
  </si>
  <si>
    <t xml:space="preserve"> 194</t>
  </si>
  <si>
    <t xml:space="preserve"> 195</t>
  </si>
  <si>
    <t>87</t>
  </si>
  <si>
    <t xml:space="preserve"> 196</t>
  </si>
  <si>
    <t>171</t>
  </si>
  <si>
    <t xml:space="preserve"> 197</t>
  </si>
  <si>
    <t xml:space="preserve"> 198</t>
  </si>
  <si>
    <t>226</t>
  </si>
  <si>
    <t xml:space="preserve"> 199</t>
  </si>
  <si>
    <t xml:space="preserve"> 200</t>
  </si>
  <si>
    <t>790</t>
  </si>
  <si>
    <t>32,000</t>
  </si>
  <si>
    <t xml:space="preserve"> 202</t>
  </si>
  <si>
    <t xml:space="preserve"> 203</t>
  </si>
  <si>
    <t>11,691</t>
  </si>
  <si>
    <t xml:space="preserve"> 204</t>
  </si>
  <si>
    <t xml:space="preserve"> 205</t>
  </si>
  <si>
    <t>8,350</t>
  </si>
  <si>
    <t xml:space="preserve"> 206</t>
  </si>
  <si>
    <t>212</t>
  </si>
  <si>
    <t>45,000</t>
  </si>
  <si>
    <t xml:space="preserve"> 207</t>
  </si>
  <si>
    <t>526,800</t>
  </si>
  <si>
    <t xml:space="preserve"> 208</t>
  </si>
  <si>
    <t xml:space="preserve"> 155</t>
  </si>
  <si>
    <t>123,000</t>
  </si>
  <si>
    <t>7</t>
  </si>
  <si>
    <t>51</t>
  </si>
  <si>
    <t xml:space="preserve"> 157</t>
  </si>
  <si>
    <t>10,000</t>
  </si>
  <si>
    <t xml:space="preserve"> 158</t>
  </si>
  <si>
    <t>69</t>
  </si>
  <si>
    <t xml:space="preserve"> 159</t>
  </si>
  <si>
    <t xml:space="preserve"> 234</t>
  </si>
  <si>
    <t>330</t>
  </si>
  <si>
    <t xml:space="preserve"> 265</t>
  </si>
  <si>
    <t xml:space="preserve"> 266</t>
  </si>
  <si>
    <t>457</t>
  </si>
  <si>
    <t xml:space="preserve"> 209</t>
  </si>
  <si>
    <t xml:space="preserve"> 210</t>
  </si>
  <si>
    <t xml:space="preserve"> 211</t>
  </si>
  <si>
    <t xml:space="preserve"> 212</t>
  </si>
  <si>
    <t xml:space="preserve"> 213</t>
  </si>
  <si>
    <t xml:space="preserve"> 214</t>
  </si>
  <si>
    <t xml:space="preserve"> 215</t>
  </si>
  <si>
    <t>806</t>
  </si>
  <si>
    <t xml:space="preserve"> 216</t>
  </si>
  <si>
    <t>206</t>
  </si>
  <si>
    <t xml:space="preserve"> 218</t>
  </si>
  <si>
    <t xml:space="preserve"> 219</t>
  </si>
  <si>
    <t>600,000</t>
  </si>
  <si>
    <t xml:space="preserve"> 220</t>
  </si>
  <si>
    <t>26,576</t>
  </si>
  <si>
    <t xml:space="preserve"> 221</t>
  </si>
  <si>
    <t>353</t>
  </si>
  <si>
    <t xml:space="preserve"> 222</t>
  </si>
  <si>
    <t>16,000</t>
  </si>
  <si>
    <t xml:space="preserve"> 223</t>
  </si>
  <si>
    <t xml:space="preserve"> 224</t>
  </si>
  <si>
    <t xml:space="preserve"> 225</t>
  </si>
  <si>
    <t>272</t>
  </si>
  <si>
    <t xml:space="preserve"> 226</t>
  </si>
  <si>
    <t>115</t>
  </si>
  <si>
    <t xml:space="preserve"> 227</t>
  </si>
  <si>
    <t xml:space="preserve"> 228</t>
  </si>
  <si>
    <t xml:space="preserve"> 229</t>
  </si>
  <si>
    <t xml:space="preserve"> 230</t>
  </si>
  <si>
    <t>156</t>
  </si>
  <si>
    <t xml:space="preserve"> 231</t>
  </si>
  <si>
    <t xml:space="preserve"> 232</t>
  </si>
  <si>
    <t xml:space="preserve"> 235</t>
  </si>
  <si>
    <t>375,270</t>
  </si>
  <si>
    <t xml:space="preserve"> 236</t>
  </si>
  <si>
    <t>342,409</t>
  </si>
  <si>
    <t xml:space="preserve"> 237</t>
  </si>
  <si>
    <t xml:space="preserve"> 238</t>
  </si>
  <si>
    <t xml:space="preserve"> 239</t>
  </si>
  <si>
    <t xml:space="preserve"> 55</t>
  </si>
  <si>
    <t xml:space="preserve"> 240</t>
  </si>
  <si>
    <t xml:space="preserve"> 241</t>
  </si>
  <si>
    <t>134,563</t>
  </si>
  <si>
    <t xml:space="preserve"> 242</t>
  </si>
  <si>
    <t xml:space="preserve"> 243</t>
  </si>
  <si>
    <t>35,600</t>
  </si>
  <si>
    <t xml:space="preserve"> 244</t>
  </si>
  <si>
    <t xml:space="preserve"> 245</t>
  </si>
  <si>
    <t xml:space="preserve"> 246</t>
  </si>
  <si>
    <t xml:space="preserve"> 247</t>
  </si>
  <si>
    <t xml:space="preserve"> 248</t>
  </si>
  <si>
    <t>491,860</t>
  </si>
  <si>
    <t xml:space="preserve"> 249</t>
  </si>
  <si>
    <t xml:space="preserve"> 250</t>
  </si>
  <si>
    <t xml:space="preserve"> 251</t>
  </si>
  <si>
    <t xml:space="preserve"> 252</t>
  </si>
  <si>
    <t xml:space="preserve"> 253</t>
  </si>
  <si>
    <t>41</t>
  </si>
  <si>
    <t xml:space="preserve"> 254</t>
  </si>
  <si>
    <t xml:space="preserve"> 255</t>
  </si>
  <si>
    <t>5,770</t>
  </si>
  <si>
    <t xml:space="preserve"> 256</t>
  </si>
  <si>
    <t>30,331</t>
  </si>
  <si>
    <t xml:space="preserve"> 257</t>
  </si>
  <si>
    <t xml:space="preserve"> 258</t>
  </si>
  <si>
    <t>46,750</t>
  </si>
  <si>
    <t xml:space="preserve"> 260</t>
  </si>
  <si>
    <t>19,933</t>
  </si>
  <si>
    <t>21,130</t>
  </si>
  <si>
    <t xml:space="preserve"> 261</t>
  </si>
  <si>
    <t xml:space="preserve"> 262</t>
  </si>
  <si>
    <t xml:space="preserve"> 263</t>
  </si>
  <si>
    <t xml:space="preserve"> 264</t>
  </si>
  <si>
    <t xml:space="preserve"> 315</t>
  </si>
  <si>
    <t xml:space="preserve"> 316</t>
  </si>
  <si>
    <t xml:space="preserve"> 267</t>
  </si>
  <si>
    <t>115,632</t>
  </si>
  <si>
    <r>
      <t>Residential Indirect CO2 Emissions</t>
    </r>
    <r>
      <rPr>
        <b/>
        <vertAlign val="superscript"/>
        <sz val="8"/>
        <rFont val="Arial"/>
        <family val="2"/>
      </rPr>
      <t>2</t>
    </r>
    <r>
      <rPr>
        <b/>
        <sz val="8"/>
        <rFont val="Arial"/>
        <family val="2"/>
      </rPr>
      <t xml:space="preserve"> (MTCO2e/yr)</t>
    </r>
  </si>
  <si>
    <t xml:space="preserve"> (California Public Utilities Commmission and California Energy Commission Joint Decision, September 2007)</t>
  </si>
  <si>
    <t xml:space="preserve">(Itron, Inc for California Energy Commission, March 2006).  Annual Statewide Energy Intensity (1,100 lbs/MWh) from the "Reporting and Verification of GHG Emissions in Electricity Sector" </t>
  </si>
  <si>
    <t xml:space="preserve">2. Annual Electricity Usage based on annual electricity and water-related energy use (8.58 MW/unit) in Southern California from the California Energy Consumption Data Management </t>
  </si>
  <si>
    <t xml:space="preserve"> System (http://ecdms.energy.ca.gov/elecbycounty.asp#results).  Annual Statewide Energy Intensity (1,100 lbs/MWh) from the "Reporting and Verification of GHG Emissions in </t>
  </si>
  <si>
    <t xml:space="preserve"> Electricity Sector" (California Public Utilities Commmission and California Energy Commission Joint Decision, September 2007)</t>
  </si>
  <si>
    <r>
      <t>Direct CO2 Emissions (MTCO2/yr)</t>
    </r>
    <r>
      <rPr>
        <b/>
        <vertAlign val="superscript"/>
        <sz val="8"/>
        <rFont val="Arial"/>
        <family val="2"/>
      </rPr>
      <t>1</t>
    </r>
  </si>
  <si>
    <t>TOTAL Office + Comm. (sq.ft.)</t>
  </si>
  <si>
    <t>Cumulative Total GHG Emissions</t>
  </si>
  <si>
    <r>
      <t>Commercial Indirect CO2 Emissions</t>
    </r>
    <r>
      <rPr>
        <b/>
        <sz val="8"/>
        <rFont val="Arial"/>
        <family val="2"/>
      </rPr>
      <t xml:space="preserve"> (MTCO2e/yr)</t>
    </r>
  </si>
  <si>
    <t>1. Direct CO2 emissions calculated using URBEMIS model fo CO2 emissions only.  Defaults were used except for the avg trip rates which were weighted for the week (19.54 for residential).  Total direct CO2 emissions includes construction, area and operational emissions (construction emissions amortized over 30 years).</t>
  </si>
  <si>
    <r>
      <t>2. Annual Electricity Usage based on statewide annual electricity and water-related energy use (0.01519 MW/ft</t>
    </r>
    <r>
      <rPr>
        <vertAlign val="superscript"/>
        <sz val="8"/>
        <rFont val="Arial"/>
        <family val="2"/>
      </rPr>
      <t>2</t>
    </r>
    <r>
      <rPr>
        <sz val="8"/>
        <rFont val="Arial"/>
        <family val="2"/>
      </rPr>
      <t>) from the California Commercial End-Use Survey</t>
    </r>
  </si>
  <si>
    <r>
      <t>Commercial Indirect CO2 Emissions</t>
    </r>
    <r>
      <rPr>
        <b/>
        <vertAlign val="superscript"/>
        <sz val="8"/>
        <rFont val="Arial"/>
        <family val="2"/>
      </rPr>
      <t>2</t>
    </r>
    <r>
      <rPr>
        <b/>
        <sz val="8"/>
        <rFont val="Arial"/>
        <family val="2"/>
      </rPr>
      <t xml:space="preserve"> (MTCO2e/yr)</t>
    </r>
  </si>
  <si>
    <r>
      <t>Residential Indirect CO2 Emissions</t>
    </r>
    <r>
      <rPr>
        <b/>
        <sz val="8"/>
        <rFont val="Arial"/>
        <family val="2"/>
      </rPr>
      <t xml:space="preserve"> (MTCO2e/yr)</t>
    </r>
  </si>
  <si>
    <t>1. Direct CO2 emissions calculated using URBEMIS model fo CO2 emissions only.  Defaults were used except for the avg trip rates which were weighted for the week (6.02 for office/commercial).  Total direct CO2 emissions includes construction, area and operational emissions (construction emissions amortized over 30 years).</t>
  </si>
  <si>
    <t>Ratio for direct commercial CO2 based on project #455: 1,834 MT/yr/158,930 ft2 = 0.01154 (determined by URBEMIS)</t>
  </si>
  <si>
    <t>Ratio for direct residential CO2 based on project #553: 10,972 MT/yr/300 units = 36.573 (determined by URBEMIS)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</si>
</sst>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2">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name val="Arial"/>
      <family val="2"/>
    </font>
    <font>
      <sz val="8"/>
      <name val="Arial"/>
      <family val="2"/>
    </font>
    <font>
      <b/>
      <vertAlign val="superscript"/>
      <sz val="8"/>
      <name val="Arial"/>
      <family val="2"/>
    </font>
    <font>
      <vertAlign val="superscript"/>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C000"/>
        <bgColor indexed="64"/>
      </patternFill>
    </fill>
    <fill>
      <patternFill patternType="solid">
        <fgColor rgb="FFFFFF99"/>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30">
    <xf numFmtId="0" fontId="0" fillId="0" borderId="0" xfId="0" applyAlignment="1">
      <alignment/>
    </xf>
    <xf numFmtId="0" fontId="18" fillId="4" borderId="10" xfId="0" applyFont="1" applyFill="1" applyBorder="1" applyAlignment="1">
      <alignment horizontal="center" vertical="center" wrapText="1"/>
    </xf>
    <xf numFmtId="0" fontId="18" fillId="0" borderId="10" xfId="0" applyFont="1" applyBorder="1" applyAlignment="1">
      <alignment horizontal="center" vertical="top" wrapText="1"/>
    </xf>
    <xf numFmtId="0" fontId="19" fillId="0" borderId="10" xfId="0" applyFont="1" applyBorder="1" applyAlignment="1">
      <alignment horizontal="center" vertical="top" wrapText="1"/>
    </xf>
    <xf numFmtId="3" fontId="19" fillId="0" borderId="10" xfId="0" applyNumberFormat="1" applyFont="1" applyBorder="1" applyAlignment="1">
      <alignment horizontal="center" vertical="top" wrapText="1"/>
    </xf>
    <xf numFmtId="0" fontId="19" fillId="22" borderId="10" xfId="0" applyFont="1" applyFill="1" applyBorder="1" applyAlignment="1">
      <alignment horizontal="center" vertical="top" wrapText="1"/>
    </xf>
    <xf numFmtId="3" fontId="19" fillId="22" borderId="10" xfId="0" applyNumberFormat="1" applyFont="1" applyFill="1" applyBorder="1" applyAlignment="1">
      <alignment horizontal="center" vertical="top" wrapText="1"/>
    </xf>
    <xf numFmtId="3" fontId="18" fillId="4" borderId="10" xfId="0" applyNumberFormat="1" applyFont="1" applyFill="1" applyBorder="1" applyAlignment="1">
      <alignment horizontal="center" vertical="center" wrapText="1"/>
    </xf>
    <xf numFmtId="3" fontId="19" fillId="0" borderId="10" xfId="0" applyNumberFormat="1" applyFont="1" applyBorder="1" applyAlignment="1">
      <alignment horizontal="center"/>
    </xf>
    <xf numFmtId="3" fontId="0" fillId="0" borderId="0" xfId="0" applyNumberFormat="1" applyAlignment="1">
      <alignment horizontal="center"/>
    </xf>
    <xf numFmtId="0" fontId="0" fillId="0" borderId="0" xfId="0" applyFill="1" applyAlignment="1">
      <alignment/>
    </xf>
    <xf numFmtId="0" fontId="18" fillId="8" borderId="10" xfId="0" applyFont="1" applyFill="1" applyBorder="1" applyAlignment="1">
      <alignment horizontal="center" vertical="top" wrapText="1"/>
    </xf>
    <xf numFmtId="0" fontId="0" fillId="0" borderId="0" xfId="0" applyFont="1" applyAlignment="1">
      <alignment/>
    </xf>
    <xf numFmtId="0" fontId="19" fillId="0" borderId="0" xfId="0" applyFont="1" applyAlignment="1">
      <alignment horizontal="center"/>
    </xf>
    <xf numFmtId="0" fontId="19" fillId="0" borderId="0" xfId="0" applyFont="1" applyAlignment="1">
      <alignment/>
    </xf>
    <xf numFmtId="0" fontId="19" fillId="0" borderId="0" xfId="0" applyFont="1" applyAlignment="1">
      <alignment horizontal="left"/>
    </xf>
    <xf numFmtId="0" fontId="18" fillId="3" borderId="10" xfId="0" applyFont="1" applyFill="1" applyBorder="1" applyAlignment="1">
      <alignment horizontal="center" vertical="center" wrapText="1"/>
    </xf>
    <xf numFmtId="0" fontId="19" fillId="0" borderId="0" xfId="0" applyFont="1" applyAlignment="1">
      <alignment horizontal="center"/>
    </xf>
    <xf numFmtId="9" fontId="19" fillId="0" borderId="10" xfId="0" applyNumberFormat="1" applyFont="1" applyBorder="1" applyAlignment="1">
      <alignment horizontal="center"/>
    </xf>
    <xf numFmtId="0" fontId="19" fillId="0" borderId="0" xfId="0" applyFont="1" applyFill="1" applyBorder="1" applyAlignment="1">
      <alignment horizontal="center" vertical="top" wrapText="1"/>
    </xf>
    <xf numFmtId="3" fontId="19" fillId="0" borderId="10" xfId="0" applyNumberFormat="1" applyFont="1" applyFill="1" applyBorder="1" applyAlignment="1">
      <alignment horizontal="center"/>
    </xf>
    <xf numFmtId="3" fontId="19" fillId="0" borderId="10" xfId="0" applyNumberFormat="1" applyFont="1" applyBorder="1" applyAlignment="1">
      <alignment horizontal="center" vertical="center"/>
    </xf>
    <xf numFmtId="9" fontId="19" fillId="24" borderId="10" xfId="0" applyNumberFormat="1" applyFont="1" applyFill="1" applyBorder="1" applyAlignment="1">
      <alignment horizontal="center"/>
    </xf>
    <xf numFmtId="3" fontId="19" fillId="24" borderId="10" xfId="0" applyNumberFormat="1" applyFont="1" applyFill="1" applyBorder="1" applyAlignment="1">
      <alignment horizontal="center"/>
    </xf>
    <xf numFmtId="0" fontId="19" fillId="25" borderId="10" xfId="0" applyFont="1" applyFill="1" applyBorder="1" applyAlignment="1">
      <alignment horizontal="center" vertical="top" wrapText="1"/>
    </xf>
    <xf numFmtId="3" fontId="19" fillId="25" borderId="10" xfId="0" applyNumberFormat="1" applyFont="1" applyFill="1" applyBorder="1" applyAlignment="1">
      <alignment horizontal="center" vertical="top" wrapText="1"/>
    </xf>
    <xf numFmtId="3" fontId="19" fillId="24" borderId="10" xfId="0" applyNumberFormat="1" applyFont="1" applyFill="1" applyBorder="1" applyAlignment="1">
      <alignment horizontal="center" vertical="top" wrapText="1"/>
    </xf>
    <xf numFmtId="0" fontId="19" fillId="24" borderId="10" xfId="0" applyFont="1" applyFill="1" applyBorder="1" applyAlignment="1">
      <alignment horizontal="center" vertical="top" wrapText="1"/>
    </xf>
    <xf numFmtId="0" fontId="19" fillId="0" borderId="0" xfId="0" applyFont="1" applyFill="1" applyBorder="1" applyAlignment="1">
      <alignment horizontal="left" vertical="top" wrapText="1"/>
    </xf>
    <xf numFmtId="0" fontId="19" fillId="0" borderId="0" xfId="0" applyFont="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497"/>
  <sheetViews>
    <sheetView tabSelected="1" zoomScalePageLayoutView="0" workbookViewId="0" topLeftCell="A480">
      <selection activeCell="I486" sqref="I486"/>
    </sheetView>
  </sheetViews>
  <sheetFormatPr defaultColWidth="9.140625" defaultRowHeight="12.75"/>
  <cols>
    <col min="1" max="1" width="4.28125" style="0" customWidth="1"/>
    <col min="2" max="2" width="7.57421875" style="0" customWidth="1"/>
    <col min="3" max="3" width="10.00390625" style="10" customWidth="1"/>
    <col min="4" max="4" width="8.7109375" style="0" customWidth="1"/>
    <col min="5" max="5" width="8.28125" style="0" customWidth="1"/>
    <col min="6" max="6" width="11.57421875" style="10" customWidth="1"/>
    <col min="7" max="7" width="11.00390625" style="9" customWidth="1"/>
    <col min="8" max="8" width="14.57421875" style="9" customWidth="1"/>
    <col min="9" max="9" width="14.8515625" style="9" customWidth="1"/>
    <col min="10" max="10" width="11.421875" style="0" customWidth="1"/>
    <col min="11" max="11" width="10.57421875" style="0" customWidth="1"/>
    <col min="12" max="12" width="9.7109375" style="0" customWidth="1"/>
    <col min="13" max="13" width="8.7109375" style="0" customWidth="1"/>
  </cols>
  <sheetData>
    <row r="1" spans="2:13" ht="40.5">
      <c r="B1" s="1" t="s">
        <v>692</v>
      </c>
      <c r="C1" s="1" t="s">
        <v>41</v>
      </c>
      <c r="D1" s="1" t="s">
        <v>43</v>
      </c>
      <c r="E1" s="1" t="s">
        <v>42</v>
      </c>
      <c r="F1" s="1" t="s">
        <v>1194</v>
      </c>
      <c r="G1" s="7" t="s">
        <v>1193</v>
      </c>
      <c r="H1" s="7" t="s">
        <v>1187</v>
      </c>
      <c r="I1" s="7" t="s">
        <v>1196</v>
      </c>
      <c r="J1" s="16" t="s">
        <v>44</v>
      </c>
      <c r="K1" s="1" t="s">
        <v>1195</v>
      </c>
      <c r="L1" s="1" t="s">
        <v>45</v>
      </c>
      <c r="M1" s="1" t="s">
        <v>46</v>
      </c>
    </row>
    <row r="2" spans="1:13" ht="12.75">
      <c r="A2" s="17">
        <v>1</v>
      </c>
      <c r="B2" s="11" t="s">
        <v>290</v>
      </c>
      <c r="C2" s="5" t="s">
        <v>291</v>
      </c>
      <c r="D2" s="3">
        <v>0</v>
      </c>
      <c r="E2" s="3">
        <v>0</v>
      </c>
      <c r="F2" s="6">
        <f aca="true" t="shared" si="0" ref="F2:F65">+D2+E2</f>
        <v>0</v>
      </c>
      <c r="G2" s="8">
        <v>97429.89</v>
      </c>
      <c r="H2" s="8">
        <f aca="true" t="shared" si="1" ref="H2:H65">+C2*8.58*1100/2200</f>
        <v>12848.55</v>
      </c>
      <c r="I2" s="8">
        <f aca="true" t="shared" si="2" ref="I2:I65">+F2*0.01519*0.5</f>
        <v>0</v>
      </c>
      <c r="J2" s="8">
        <f aca="true" t="shared" si="3" ref="J2:J65">+G2+H2+I2</f>
        <v>110278.44</v>
      </c>
      <c r="K2" s="8">
        <f>+J2</f>
        <v>110278.44</v>
      </c>
      <c r="L2" s="18">
        <f>+A2/$A$489</f>
        <v>0.0020491803278688526</v>
      </c>
      <c r="M2" s="18">
        <f>+K2/$K$489</f>
        <v>0.04037995229462183</v>
      </c>
    </row>
    <row r="3" spans="1:13" ht="12.75">
      <c r="A3" s="17">
        <f>+A2+1</f>
        <v>2</v>
      </c>
      <c r="B3" s="2">
        <v>25</v>
      </c>
      <c r="C3" s="5" t="s">
        <v>748</v>
      </c>
      <c r="D3" s="3">
        <v>0</v>
      </c>
      <c r="E3" s="3">
        <v>0</v>
      </c>
      <c r="F3" s="6">
        <f t="shared" si="0"/>
        <v>0</v>
      </c>
      <c r="G3" s="8">
        <f>36.573*C3</f>
        <v>61332.921</v>
      </c>
      <c r="H3" s="8">
        <f t="shared" si="1"/>
        <v>7194.33</v>
      </c>
      <c r="I3" s="8">
        <f t="shared" si="2"/>
        <v>0</v>
      </c>
      <c r="J3" s="8">
        <f t="shared" si="3"/>
        <v>68527.251</v>
      </c>
      <c r="K3" s="8">
        <f>+K2+J3</f>
        <v>178805.691</v>
      </c>
      <c r="L3" s="18">
        <f aca="true" t="shared" si="4" ref="L3:L66">+A3/$A$489</f>
        <v>0.004098360655737705</v>
      </c>
      <c r="M3" s="18">
        <f aca="true" t="shared" si="5" ref="M3:M66">+K3/$K$489</f>
        <v>0.06547213827641098</v>
      </c>
    </row>
    <row r="4" spans="1:13" ht="12.75">
      <c r="A4" s="17">
        <f aca="true" t="shared" si="6" ref="A4:A67">+A3+1</f>
        <v>3</v>
      </c>
      <c r="B4" s="2" t="s">
        <v>562</v>
      </c>
      <c r="C4" s="5" t="s">
        <v>563</v>
      </c>
      <c r="D4" s="3">
        <v>0</v>
      </c>
      <c r="E4" s="3">
        <v>0</v>
      </c>
      <c r="F4" s="6">
        <f t="shared" si="0"/>
        <v>0</v>
      </c>
      <c r="G4" s="8">
        <f>36.573*C4</f>
        <v>55773.825</v>
      </c>
      <c r="H4" s="8">
        <f t="shared" si="1"/>
        <v>6542.25</v>
      </c>
      <c r="I4" s="8">
        <f t="shared" si="2"/>
        <v>0</v>
      </c>
      <c r="J4" s="8">
        <f t="shared" si="3"/>
        <v>62316.075</v>
      </c>
      <c r="K4" s="8">
        <f aca="true" t="shared" si="7" ref="K4:K67">+K3+J4</f>
        <v>241121.766</v>
      </c>
      <c r="L4" s="18">
        <f t="shared" si="4"/>
        <v>0.006147540983606557</v>
      </c>
      <c r="M4" s="18">
        <f t="shared" si="5"/>
        <v>0.08829001759795449</v>
      </c>
    </row>
    <row r="5" spans="1:13" ht="12.75">
      <c r="A5" s="17">
        <f t="shared" si="6"/>
        <v>4</v>
      </c>
      <c r="B5" s="2" t="s">
        <v>330</v>
      </c>
      <c r="C5" s="5" t="s">
        <v>251</v>
      </c>
      <c r="D5" s="3">
        <v>0</v>
      </c>
      <c r="E5" s="3">
        <v>0</v>
      </c>
      <c r="F5" s="6">
        <f t="shared" si="0"/>
        <v>0</v>
      </c>
      <c r="G5" s="8">
        <f>36.573*C5</f>
        <v>54859.5</v>
      </c>
      <c r="H5" s="8">
        <f t="shared" si="1"/>
        <v>6435</v>
      </c>
      <c r="I5" s="8">
        <f t="shared" si="2"/>
        <v>0</v>
      </c>
      <c r="J5" s="8">
        <f t="shared" si="3"/>
        <v>61294.5</v>
      </c>
      <c r="K5" s="8">
        <f t="shared" si="7"/>
        <v>302416.266</v>
      </c>
      <c r="L5" s="18">
        <f t="shared" si="4"/>
        <v>0.00819672131147541</v>
      </c>
      <c r="M5" s="18">
        <f t="shared" si="5"/>
        <v>0.11073383332406285</v>
      </c>
    </row>
    <row r="6" spans="1:13" ht="12.75">
      <c r="A6" s="17">
        <f t="shared" si="6"/>
        <v>5</v>
      </c>
      <c r="B6" s="11" t="s">
        <v>713</v>
      </c>
      <c r="C6" s="5" t="s">
        <v>714</v>
      </c>
      <c r="D6" s="3">
        <v>0</v>
      </c>
      <c r="E6" s="3">
        <v>0</v>
      </c>
      <c r="F6" s="6">
        <f t="shared" si="0"/>
        <v>0</v>
      </c>
      <c r="G6" s="21">
        <v>42204.49878787878</v>
      </c>
      <c r="H6" s="8">
        <f t="shared" si="1"/>
        <v>5564.13</v>
      </c>
      <c r="I6" s="8">
        <f t="shared" si="2"/>
        <v>0</v>
      </c>
      <c r="J6" s="8">
        <f t="shared" si="3"/>
        <v>47768.62878787878</v>
      </c>
      <c r="K6" s="8">
        <f t="shared" si="7"/>
        <v>350184.8947878788</v>
      </c>
      <c r="L6" s="18">
        <f t="shared" si="4"/>
        <v>0.010245901639344262</v>
      </c>
      <c r="M6" s="18">
        <f t="shared" si="5"/>
        <v>0.12822496714527074</v>
      </c>
    </row>
    <row r="7" spans="1:13" ht="12.75">
      <c r="A7" s="17">
        <f t="shared" si="6"/>
        <v>6</v>
      </c>
      <c r="B7" s="2" t="s">
        <v>831</v>
      </c>
      <c r="C7" s="5" t="s">
        <v>833</v>
      </c>
      <c r="D7" s="3">
        <v>0</v>
      </c>
      <c r="E7" s="3">
        <v>0</v>
      </c>
      <c r="F7" s="6">
        <f t="shared" si="0"/>
        <v>0</v>
      </c>
      <c r="G7" s="8">
        <f>36.573*C7</f>
        <v>40778.895000000004</v>
      </c>
      <c r="H7" s="8">
        <f t="shared" si="1"/>
        <v>4783.35</v>
      </c>
      <c r="I7" s="8">
        <f t="shared" si="2"/>
        <v>0</v>
      </c>
      <c r="J7" s="8">
        <f t="shared" si="3"/>
        <v>45562.245</v>
      </c>
      <c r="K7" s="8">
        <f t="shared" si="7"/>
        <v>395747.1397878788</v>
      </c>
      <c r="L7" s="18">
        <f t="shared" si="4"/>
        <v>0.012295081967213115</v>
      </c>
      <c r="M7" s="18">
        <f t="shared" si="5"/>
        <v>0.14490820350167796</v>
      </c>
    </row>
    <row r="8" spans="1:13" ht="12.75">
      <c r="A8" s="17">
        <f t="shared" si="6"/>
        <v>7</v>
      </c>
      <c r="B8" s="2" t="s">
        <v>39</v>
      </c>
      <c r="C8" s="5" t="s">
        <v>40</v>
      </c>
      <c r="D8" s="3">
        <v>0</v>
      </c>
      <c r="E8" s="3">
        <v>0</v>
      </c>
      <c r="F8" s="6">
        <f t="shared" si="0"/>
        <v>0</v>
      </c>
      <c r="G8" s="8">
        <f>36.573*C8</f>
        <v>39974.289</v>
      </c>
      <c r="H8" s="8">
        <f t="shared" si="1"/>
        <v>4688.97</v>
      </c>
      <c r="I8" s="8">
        <f t="shared" si="2"/>
        <v>0</v>
      </c>
      <c r="J8" s="8">
        <f t="shared" si="3"/>
        <v>44663.259</v>
      </c>
      <c r="K8" s="8">
        <f t="shared" si="7"/>
        <v>440410.3987878788</v>
      </c>
      <c r="L8" s="18">
        <f t="shared" si="4"/>
        <v>0.014344262295081968</v>
      </c>
      <c r="M8" s="18">
        <f t="shared" si="5"/>
        <v>0.16126226389410225</v>
      </c>
    </row>
    <row r="9" spans="1:13" ht="12.75">
      <c r="A9" s="17">
        <f t="shared" si="6"/>
        <v>8</v>
      </c>
      <c r="B9" s="11" t="s">
        <v>903</v>
      </c>
      <c r="C9" s="5" t="s">
        <v>988</v>
      </c>
      <c r="D9" s="3">
        <v>0</v>
      </c>
      <c r="E9" s="3">
        <v>0</v>
      </c>
      <c r="F9" s="6">
        <f t="shared" si="0"/>
        <v>0</v>
      </c>
      <c r="G9" s="21">
        <v>39310.16696969697</v>
      </c>
      <c r="H9" s="8">
        <f t="shared" si="1"/>
        <v>5182.32</v>
      </c>
      <c r="I9" s="8">
        <f t="shared" si="2"/>
        <v>0</v>
      </c>
      <c r="J9" s="8">
        <f t="shared" si="3"/>
        <v>44492.48696969697</v>
      </c>
      <c r="K9" s="8">
        <f t="shared" si="7"/>
        <v>484902.88575757574</v>
      </c>
      <c r="L9" s="18">
        <f t="shared" si="4"/>
        <v>0.01639344262295082</v>
      </c>
      <c r="M9" s="18">
        <f t="shared" si="5"/>
        <v>0.17755379378249608</v>
      </c>
    </row>
    <row r="10" spans="1:13" ht="12.75">
      <c r="A10" s="17">
        <f t="shared" si="6"/>
        <v>9</v>
      </c>
      <c r="B10" s="2" t="s">
        <v>947</v>
      </c>
      <c r="C10" s="5" t="s">
        <v>1044</v>
      </c>
      <c r="D10" s="3">
        <v>0</v>
      </c>
      <c r="E10" s="3">
        <v>0</v>
      </c>
      <c r="F10" s="6">
        <f t="shared" si="0"/>
        <v>0</v>
      </c>
      <c r="G10" s="8">
        <f>36.573*C10</f>
        <v>39718.278</v>
      </c>
      <c r="H10" s="8">
        <f t="shared" si="1"/>
        <v>4658.94</v>
      </c>
      <c r="I10" s="8">
        <f t="shared" si="2"/>
        <v>0</v>
      </c>
      <c r="J10" s="8">
        <f t="shared" si="3"/>
        <v>44377.218</v>
      </c>
      <c r="K10" s="8">
        <f t="shared" si="7"/>
        <v>529280.1037575757</v>
      </c>
      <c r="L10" s="18">
        <f t="shared" si="4"/>
        <v>0.018442622950819672</v>
      </c>
      <c r="M10" s="18">
        <f t="shared" si="5"/>
        <v>0.19380311636819855</v>
      </c>
    </row>
    <row r="11" spans="1:13" ht="12.75">
      <c r="A11" s="17">
        <f t="shared" si="6"/>
        <v>10</v>
      </c>
      <c r="B11" s="2" t="s">
        <v>922</v>
      </c>
      <c r="C11" s="5" t="s">
        <v>924</v>
      </c>
      <c r="D11" s="3">
        <v>0</v>
      </c>
      <c r="E11" s="3">
        <v>0</v>
      </c>
      <c r="F11" s="6">
        <f t="shared" si="0"/>
        <v>0</v>
      </c>
      <c r="G11" s="8">
        <f>36.573*C11</f>
        <v>39279.402</v>
      </c>
      <c r="H11" s="8">
        <f t="shared" si="1"/>
        <v>4607.46</v>
      </c>
      <c r="I11" s="8">
        <f t="shared" si="2"/>
        <v>0</v>
      </c>
      <c r="J11" s="8">
        <f t="shared" si="3"/>
        <v>43886.862</v>
      </c>
      <c r="K11" s="8">
        <f t="shared" si="7"/>
        <v>573166.9657575757</v>
      </c>
      <c r="L11" s="18">
        <f t="shared" si="4"/>
        <v>0.020491803278688523</v>
      </c>
      <c r="M11" s="18">
        <f t="shared" si="5"/>
        <v>0.20987288842809212</v>
      </c>
    </row>
    <row r="12" spans="1:13" ht="12.75">
      <c r="A12" s="17">
        <f t="shared" si="6"/>
        <v>11</v>
      </c>
      <c r="B12" s="2" t="s">
        <v>919</v>
      </c>
      <c r="C12" s="5" t="s">
        <v>921</v>
      </c>
      <c r="D12" s="3">
        <v>0</v>
      </c>
      <c r="E12" s="3">
        <v>0</v>
      </c>
      <c r="F12" s="6">
        <f t="shared" si="0"/>
        <v>0</v>
      </c>
      <c r="G12" s="8">
        <f>36.573*C12</f>
        <v>37853.055</v>
      </c>
      <c r="H12" s="8">
        <f t="shared" si="1"/>
        <v>4440.15</v>
      </c>
      <c r="I12" s="8">
        <f t="shared" si="2"/>
        <v>0</v>
      </c>
      <c r="J12" s="8">
        <f t="shared" si="3"/>
        <v>42293.205</v>
      </c>
      <c r="K12" s="8">
        <f t="shared" si="7"/>
        <v>615460.1707575757</v>
      </c>
      <c r="L12" s="18">
        <f t="shared" si="4"/>
        <v>0.022540983606557378</v>
      </c>
      <c r="M12" s="18">
        <f t="shared" si="5"/>
        <v>0.22535912127910687</v>
      </c>
    </row>
    <row r="13" spans="1:13" ht="12.75">
      <c r="A13" s="17">
        <f t="shared" si="6"/>
        <v>12</v>
      </c>
      <c r="B13" s="2" t="s">
        <v>661</v>
      </c>
      <c r="C13" s="5" t="s">
        <v>662</v>
      </c>
      <c r="D13" s="3">
        <v>0</v>
      </c>
      <c r="E13" s="3">
        <v>0</v>
      </c>
      <c r="F13" s="6">
        <f t="shared" si="0"/>
        <v>0</v>
      </c>
      <c r="G13" s="8">
        <f>36.573*C13</f>
        <v>35841.54</v>
      </c>
      <c r="H13" s="8">
        <f t="shared" si="1"/>
        <v>4204.2</v>
      </c>
      <c r="I13" s="8">
        <f t="shared" si="2"/>
        <v>0</v>
      </c>
      <c r="J13" s="8">
        <f t="shared" si="3"/>
        <v>40045.74</v>
      </c>
      <c r="K13" s="8">
        <f t="shared" si="7"/>
        <v>655505.9107575756</v>
      </c>
      <c r="L13" s="18">
        <f t="shared" si="4"/>
        <v>0.02459016393442623</v>
      </c>
      <c r="M13" s="18">
        <f t="shared" si="5"/>
        <v>0.24002241422016435</v>
      </c>
    </row>
    <row r="14" spans="1:13" ht="12.75">
      <c r="A14" s="17">
        <f t="shared" si="6"/>
        <v>13</v>
      </c>
      <c r="B14" s="11" t="s">
        <v>917</v>
      </c>
      <c r="C14" s="5" t="s">
        <v>778</v>
      </c>
      <c r="D14" s="3">
        <v>0</v>
      </c>
      <c r="E14" s="3">
        <v>0</v>
      </c>
      <c r="F14" s="6">
        <f t="shared" si="0"/>
        <v>0</v>
      </c>
      <c r="G14" s="21">
        <v>32542.27545454545</v>
      </c>
      <c r="H14" s="8">
        <f t="shared" si="1"/>
        <v>4290</v>
      </c>
      <c r="I14" s="8">
        <f t="shared" si="2"/>
        <v>0</v>
      </c>
      <c r="J14" s="8">
        <f t="shared" si="3"/>
        <v>36832.27545454545</v>
      </c>
      <c r="K14" s="8">
        <f t="shared" si="7"/>
        <v>692338.186212121</v>
      </c>
      <c r="L14" s="18">
        <f t="shared" si="4"/>
        <v>0.02663934426229508</v>
      </c>
      <c r="M14" s="18">
        <f t="shared" si="5"/>
        <v>0.25350905336519497</v>
      </c>
    </row>
    <row r="15" spans="1:13" ht="12.75">
      <c r="A15" s="17">
        <f t="shared" si="6"/>
        <v>14</v>
      </c>
      <c r="B15" s="11" t="s">
        <v>15</v>
      </c>
      <c r="C15" s="5" t="s">
        <v>16</v>
      </c>
      <c r="D15" s="3">
        <v>0</v>
      </c>
      <c r="E15" s="3">
        <v>0</v>
      </c>
      <c r="F15" s="6">
        <f t="shared" si="0"/>
        <v>0</v>
      </c>
      <c r="G15" s="21">
        <v>31078.851212121208</v>
      </c>
      <c r="H15" s="8">
        <f t="shared" si="1"/>
        <v>4096.95</v>
      </c>
      <c r="I15" s="8">
        <f t="shared" si="2"/>
        <v>0</v>
      </c>
      <c r="J15" s="8">
        <f t="shared" si="3"/>
        <v>35175.80121212121</v>
      </c>
      <c r="K15" s="8">
        <f t="shared" si="7"/>
        <v>727513.9874242423</v>
      </c>
      <c r="L15" s="18">
        <f t="shared" si="4"/>
        <v>0.028688524590163935</v>
      </c>
      <c r="M15" s="18">
        <f t="shared" si="5"/>
        <v>0.2663891519127493</v>
      </c>
    </row>
    <row r="16" spans="1:13" ht="12.75">
      <c r="A16" s="17">
        <f t="shared" si="6"/>
        <v>15</v>
      </c>
      <c r="B16" s="2" t="s">
        <v>201</v>
      </c>
      <c r="C16" s="5" t="s">
        <v>203</v>
      </c>
      <c r="D16" s="3">
        <v>0</v>
      </c>
      <c r="E16" s="3">
        <v>0</v>
      </c>
      <c r="F16" s="6">
        <f t="shared" si="0"/>
        <v>0</v>
      </c>
      <c r="G16" s="8">
        <f>36.573*C16</f>
        <v>31233.342</v>
      </c>
      <c r="H16" s="8">
        <f t="shared" si="1"/>
        <v>3663.66</v>
      </c>
      <c r="I16" s="8">
        <f t="shared" si="2"/>
        <v>0</v>
      </c>
      <c r="J16" s="8">
        <f t="shared" si="3"/>
        <v>34897.002</v>
      </c>
      <c r="K16" s="8">
        <f t="shared" si="7"/>
        <v>762410.9894242423</v>
      </c>
      <c r="L16" s="18">
        <f t="shared" si="4"/>
        <v>0.030737704918032786</v>
      </c>
      <c r="M16" s="18">
        <f t="shared" si="5"/>
        <v>0.2791671643328137</v>
      </c>
    </row>
    <row r="17" spans="1:13" ht="12.75">
      <c r="A17" s="17">
        <f t="shared" si="6"/>
        <v>16</v>
      </c>
      <c r="B17" s="11" t="s">
        <v>963</v>
      </c>
      <c r="C17" s="5" t="s">
        <v>964</v>
      </c>
      <c r="D17" s="3">
        <v>0</v>
      </c>
      <c r="E17" s="3">
        <v>0</v>
      </c>
      <c r="F17" s="6">
        <f t="shared" si="0"/>
        <v>0</v>
      </c>
      <c r="G17" s="21">
        <v>29386.46757575757</v>
      </c>
      <c r="H17" s="8">
        <f t="shared" si="1"/>
        <v>3873.87</v>
      </c>
      <c r="I17" s="8">
        <f t="shared" si="2"/>
        <v>0</v>
      </c>
      <c r="J17" s="8">
        <f t="shared" si="3"/>
        <v>33260.33757575757</v>
      </c>
      <c r="K17" s="8">
        <f t="shared" si="7"/>
        <v>795671.3269999998</v>
      </c>
      <c r="L17" s="18">
        <f t="shared" si="4"/>
        <v>0.03278688524590164</v>
      </c>
      <c r="M17" s="18">
        <f t="shared" si="5"/>
        <v>0.29134588979004816</v>
      </c>
    </row>
    <row r="18" spans="1:13" ht="12.75">
      <c r="A18" s="17">
        <f t="shared" si="6"/>
        <v>17</v>
      </c>
      <c r="B18" s="2" t="s">
        <v>76</v>
      </c>
      <c r="C18" s="5" t="s">
        <v>589</v>
      </c>
      <c r="D18" s="3">
        <v>0</v>
      </c>
      <c r="E18" s="3">
        <v>0</v>
      </c>
      <c r="F18" s="6">
        <f t="shared" si="0"/>
        <v>0</v>
      </c>
      <c r="G18" s="8">
        <f>36.573*C18</f>
        <v>29550.984</v>
      </c>
      <c r="H18" s="8">
        <f t="shared" si="1"/>
        <v>3466.32</v>
      </c>
      <c r="I18" s="8">
        <f t="shared" si="2"/>
        <v>0</v>
      </c>
      <c r="J18" s="8">
        <f t="shared" si="3"/>
        <v>33017.304000000004</v>
      </c>
      <c r="K18" s="8">
        <f t="shared" si="7"/>
        <v>828688.6309999998</v>
      </c>
      <c r="L18" s="18">
        <f t="shared" si="4"/>
        <v>0.03483606557377049</v>
      </c>
      <c r="M18" s="18">
        <f t="shared" si="5"/>
        <v>0.3034356251945119</v>
      </c>
    </row>
    <row r="19" spans="1:13" ht="12.75">
      <c r="A19" s="17">
        <f t="shared" si="6"/>
        <v>18</v>
      </c>
      <c r="B19" s="2" t="s">
        <v>1053</v>
      </c>
      <c r="C19" s="5" t="s">
        <v>952</v>
      </c>
      <c r="D19" s="3">
        <v>0</v>
      </c>
      <c r="E19" s="3">
        <v>0</v>
      </c>
      <c r="F19" s="6">
        <f t="shared" si="0"/>
        <v>0</v>
      </c>
      <c r="G19" s="8">
        <f>36.573*C19</f>
        <v>29514.411</v>
      </c>
      <c r="H19" s="8">
        <f t="shared" si="1"/>
        <v>3462.03</v>
      </c>
      <c r="I19" s="8">
        <f t="shared" si="2"/>
        <v>0</v>
      </c>
      <c r="J19" s="8">
        <f t="shared" si="3"/>
        <v>32976.441</v>
      </c>
      <c r="K19" s="8">
        <f t="shared" si="7"/>
        <v>861665.0719999998</v>
      </c>
      <c r="L19" s="18">
        <f t="shared" si="4"/>
        <v>0.036885245901639344</v>
      </c>
      <c r="M19" s="18">
        <f t="shared" si="5"/>
        <v>0.3155103980551582</v>
      </c>
    </row>
    <row r="20" spans="1:13" ht="12.75">
      <c r="A20" s="17">
        <f t="shared" si="6"/>
        <v>19</v>
      </c>
      <c r="B20" s="2" t="s">
        <v>1116</v>
      </c>
      <c r="C20" s="5" t="s">
        <v>1117</v>
      </c>
      <c r="D20" s="3">
        <v>0</v>
      </c>
      <c r="E20" s="3">
        <v>0</v>
      </c>
      <c r="F20" s="6">
        <f t="shared" si="0"/>
        <v>0</v>
      </c>
      <c r="G20" s="8">
        <f>36.573*C20</f>
        <v>29477.838</v>
      </c>
      <c r="H20" s="8">
        <f t="shared" si="1"/>
        <v>3457.7400000000002</v>
      </c>
      <c r="I20" s="8">
        <f t="shared" si="2"/>
        <v>0</v>
      </c>
      <c r="J20" s="8">
        <f t="shared" si="3"/>
        <v>32935.578</v>
      </c>
      <c r="K20" s="8">
        <f t="shared" si="7"/>
        <v>894600.6499999998</v>
      </c>
      <c r="L20" s="18">
        <f t="shared" si="4"/>
        <v>0.0389344262295082</v>
      </c>
      <c r="M20" s="18">
        <f t="shared" si="5"/>
        <v>0.3275702083719871</v>
      </c>
    </row>
    <row r="21" spans="1:13" ht="12.75">
      <c r="A21" s="17">
        <f t="shared" si="6"/>
        <v>20</v>
      </c>
      <c r="B21" s="2" t="s">
        <v>837</v>
      </c>
      <c r="C21" s="5" t="s">
        <v>838</v>
      </c>
      <c r="D21" s="3">
        <v>0</v>
      </c>
      <c r="E21" s="3">
        <v>0</v>
      </c>
      <c r="F21" s="6">
        <f t="shared" si="0"/>
        <v>0</v>
      </c>
      <c r="G21" s="8">
        <f>36.573*C21</f>
        <v>28782.951</v>
      </c>
      <c r="H21" s="8">
        <f t="shared" si="1"/>
        <v>3376.23</v>
      </c>
      <c r="I21" s="8">
        <f t="shared" si="2"/>
        <v>0</v>
      </c>
      <c r="J21" s="8">
        <f t="shared" si="3"/>
        <v>32159.181</v>
      </c>
      <c r="K21" s="8">
        <f t="shared" si="7"/>
        <v>926759.8309999998</v>
      </c>
      <c r="L21" s="18">
        <f t="shared" si="4"/>
        <v>0.040983606557377046</v>
      </c>
      <c r="M21" s="18">
        <f t="shared" si="5"/>
        <v>0.33934573035628524</v>
      </c>
    </row>
    <row r="22" spans="1:13" ht="12.75">
      <c r="A22" s="17">
        <f t="shared" si="6"/>
        <v>21</v>
      </c>
      <c r="B22" s="2" t="s">
        <v>771</v>
      </c>
      <c r="C22" s="5" t="s">
        <v>772</v>
      </c>
      <c r="D22" s="3">
        <v>0</v>
      </c>
      <c r="E22" s="3">
        <v>0</v>
      </c>
      <c r="F22" s="6">
        <f t="shared" si="0"/>
        <v>0</v>
      </c>
      <c r="G22" s="8">
        <f>36.573*C22</f>
        <v>27795.48</v>
      </c>
      <c r="H22" s="8">
        <f t="shared" si="1"/>
        <v>3260.4</v>
      </c>
      <c r="I22" s="8">
        <f t="shared" si="2"/>
        <v>0</v>
      </c>
      <c r="J22" s="8">
        <f t="shared" si="3"/>
        <v>31055.88</v>
      </c>
      <c r="K22" s="8">
        <f t="shared" si="7"/>
        <v>957815.7109999998</v>
      </c>
      <c r="L22" s="18">
        <f t="shared" si="4"/>
        <v>0.0430327868852459</v>
      </c>
      <c r="M22" s="18">
        <f t="shared" si="5"/>
        <v>0.3507172636575135</v>
      </c>
    </row>
    <row r="23" spans="1:13" ht="12.75">
      <c r="A23" s="17">
        <f t="shared" si="6"/>
        <v>22</v>
      </c>
      <c r="B23" s="11" t="s">
        <v>1081</v>
      </c>
      <c r="C23" s="5" t="s">
        <v>1082</v>
      </c>
      <c r="D23" s="3">
        <v>0</v>
      </c>
      <c r="E23" s="3">
        <v>0</v>
      </c>
      <c r="F23" s="6">
        <f t="shared" si="0"/>
        <v>0</v>
      </c>
      <c r="G23" s="21">
        <v>25711.65454545454</v>
      </c>
      <c r="H23" s="8">
        <f t="shared" si="1"/>
        <v>3389.1</v>
      </c>
      <c r="I23" s="8">
        <f t="shared" si="2"/>
        <v>0</v>
      </c>
      <c r="J23" s="8">
        <f t="shared" si="3"/>
        <v>29100.75454545454</v>
      </c>
      <c r="K23" s="8">
        <f t="shared" si="7"/>
        <v>986916.4655454543</v>
      </c>
      <c r="L23" s="18">
        <f t="shared" si="4"/>
        <v>0.045081967213114756</v>
      </c>
      <c r="M23" s="18">
        <f t="shared" si="5"/>
        <v>0.36137290115368187</v>
      </c>
    </row>
    <row r="24" spans="1:13" ht="12.75">
      <c r="A24" s="17">
        <f t="shared" si="6"/>
        <v>23</v>
      </c>
      <c r="B24" s="11" t="s">
        <v>1060</v>
      </c>
      <c r="C24" s="5" t="s">
        <v>1061</v>
      </c>
      <c r="D24" s="3">
        <v>0</v>
      </c>
      <c r="E24" s="3">
        <v>0</v>
      </c>
      <c r="F24" s="6">
        <f t="shared" si="0"/>
        <v>0</v>
      </c>
      <c r="G24" s="21">
        <v>25581.573030303025</v>
      </c>
      <c r="H24" s="8">
        <f t="shared" si="1"/>
        <v>3371.94</v>
      </c>
      <c r="I24" s="8">
        <f t="shared" si="2"/>
        <v>0</v>
      </c>
      <c r="J24" s="8">
        <f t="shared" si="3"/>
        <v>28953.513030303024</v>
      </c>
      <c r="K24" s="8">
        <f t="shared" si="7"/>
        <v>1015869.9785757574</v>
      </c>
      <c r="L24" s="18">
        <f t="shared" si="4"/>
        <v>0.0471311475409836</v>
      </c>
      <c r="M24" s="18">
        <f t="shared" si="5"/>
        <v>0.37197462416432064</v>
      </c>
    </row>
    <row r="25" spans="1:13" ht="12.75">
      <c r="A25" s="17">
        <f t="shared" si="6"/>
        <v>24</v>
      </c>
      <c r="B25" s="11" t="s">
        <v>707</v>
      </c>
      <c r="C25" s="5" t="s">
        <v>768</v>
      </c>
      <c r="D25" s="3">
        <v>0</v>
      </c>
      <c r="E25" s="3">
        <v>0</v>
      </c>
      <c r="F25" s="6">
        <f t="shared" si="0"/>
        <v>0</v>
      </c>
      <c r="G25" s="21">
        <v>24150.673939393935</v>
      </c>
      <c r="H25" s="8">
        <f t="shared" si="1"/>
        <v>3183.18</v>
      </c>
      <c r="I25" s="8">
        <f t="shared" si="2"/>
        <v>0</v>
      </c>
      <c r="J25" s="8">
        <f t="shared" si="3"/>
        <v>27333.853939393935</v>
      </c>
      <c r="K25" s="8">
        <f t="shared" si="7"/>
        <v>1043203.8325151512</v>
      </c>
      <c r="L25" s="18">
        <f t="shared" si="4"/>
        <v>0.04918032786885246</v>
      </c>
      <c r="M25" s="18">
        <f t="shared" si="5"/>
        <v>0.3819832869464645</v>
      </c>
    </row>
    <row r="26" spans="1:13" ht="12.75">
      <c r="A26" s="17">
        <f t="shared" si="6"/>
        <v>25</v>
      </c>
      <c r="B26" s="2" t="s">
        <v>908</v>
      </c>
      <c r="C26" s="5" t="s">
        <v>909</v>
      </c>
      <c r="D26" s="3">
        <v>0</v>
      </c>
      <c r="E26" s="3">
        <v>0</v>
      </c>
      <c r="F26" s="6">
        <f t="shared" si="0"/>
        <v>0</v>
      </c>
      <c r="G26" s="8">
        <f>36.573*C26</f>
        <v>24321.045000000002</v>
      </c>
      <c r="H26" s="8">
        <f t="shared" si="1"/>
        <v>2852.85</v>
      </c>
      <c r="I26" s="8">
        <f t="shared" si="2"/>
        <v>0</v>
      </c>
      <c r="J26" s="8">
        <f t="shared" si="3"/>
        <v>27173.895</v>
      </c>
      <c r="K26" s="8">
        <f t="shared" si="7"/>
        <v>1070377.7275151513</v>
      </c>
      <c r="L26" s="18">
        <f t="shared" si="4"/>
        <v>0.05122950819672131</v>
      </c>
      <c r="M26" s="18">
        <f t="shared" si="5"/>
        <v>0.39193337858503924</v>
      </c>
    </row>
    <row r="27" spans="1:13" ht="12.75">
      <c r="A27" s="17">
        <f t="shared" si="6"/>
        <v>26</v>
      </c>
      <c r="B27" s="2" t="s">
        <v>826</v>
      </c>
      <c r="C27" s="5" t="s">
        <v>827</v>
      </c>
      <c r="D27" s="3">
        <v>0</v>
      </c>
      <c r="E27" s="3">
        <v>0</v>
      </c>
      <c r="F27" s="6">
        <f t="shared" si="0"/>
        <v>0</v>
      </c>
      <c r="G27" s="8">
        <f>36.573*C27</f>
        <v>23772.45</v>
      </c>
      <c r="H27" s="8">
        <f t="shared" si="1"/>
        <v>2788.5</v>
      </c>
      <c r="I27" s="8">
        <f t="shared" si="2"/>
        <v>0</v>
      </c>
      <c r="J27" s="8">
        <f t="shared" si="3"/>
        <v>26560.95</v>
      </c>
      <c r="K27" s="8">
        <f t="shared" si="7"/>
        <v>1096938.6775151512</v>
      </c>
      <c r="L27" s="18">
        <f t="shared" si="4"/>
        <v>0.05327868852459016</v>
      </c>
      <c r="M27" s="18">
        <f t="shared" si="5"/>
        <v>0.40165903206635284</v>
      </c>
    </row>
    <row r="28" spans="1:13" ht="12.75">
      <c r="A28" s="17">
        <f t="shared" si="6"/>
        <v>27</v>
      </c>
      <c r="B28" s="11" t="s">
        <v>735</v>
      </c>
      <c r="C28" s="5" t="s">
        <v>737</v>
      </c>
      <c r="D28" s="3">
        <v>0</v>
      </c>
      <c r="E28" s="3">
        <v>0</v>
      </c>
      <c r="F28" s="6">
        <f t="shared" si="0"/>
        <v>0</v>
      </c>
      <c r="G28" s="21">
        <v>23467.740303030303</v>
      </c>
      <c r="H28" s="8">
        <f t="shared" si="1"/>
        <v>3093.09</v>
      </c>
      <c r="I28" s="8">
        <f t="shared" si="2"/>
        <v>0</v>
      </c>
      <c r="J28" s="8">
        <f t="shared" si="3"/>
        <v>26560.830303030303</v>
      </c>
      <c r="K28" s="8">
        <f t="shared" si="7"/>
        <v>1123499.5078181815</v>
      </c>
      <c r="L28" s="18">
        <f t="shared" si="4"/>
        <v>0.055327868852459015</v>
      </c>
      <c r="M28" s="18">
        <f t="shared" si="5"/>
        <v>0.4113846417189913</v>
      </c>
    </row>
    <row r="29" spans="1:13" ht="12.75">
      <c r="A29" s="17">
        <f t="shared" si="6"/>
        <v>28</v>
      </c>
      <c r="B29" s="11" t="s">
        <v>479</v>
      </c>
      <c r="C29" s="5" t="s">
        <v>480</v>
      </c>
      <c r="D29" s="3">
        <v>0</v>
      </c>
      <c r="E29" s="3">
        <v>0</v>
      </c>
      <c r="F29" s="6">
        <f t="shared" si="0"/>
        <v>0</v>
      </c>
      <c r="G29" s="21">
        <v>23207.58606060606</v>
      </c>
      <c r="H29" s="8">
        <f t="shared" si="1"/>
        <v>3058.77</v>
      </c>
      <c r="I29" s="8">
        <f t="shared" si="2"/>
        <v>0</v>
      </c>
      <c r="J29" s="8">
        <f t="shared" si="3"/>
        <v>26266.35606060606</v>
      </c>
      <c r="K29" s="8">
        <f t="shared" si="7"/>
        <v>1149765.8638787875</v>
      </c>
      <c r="L29" s="18">
        <f t="shared" si="4"/>
        <v>0.05737704918032787</v>
      </c>
      <c r="M29" s="18">
        <f t="shared" si="5"/>
        <v>0.421002425618372</v>
      </c>
    </row>
    <row r="30" spans="1:13" ht="12.75">
      <c r="A30" s="17">
        <f t="shared" si="6"/>
        <v>29</v>
      </c>
      <c r="B30" s="11" t="s">
        <v>901</v>
      </c>
      <c r="C30" s="5" t="s">
        <v>902</v>
      </c>
      <c r="D30" s="3">
        <v>0</v>
      </c>
      <c r="E30" s="3">
        <v>0</v>
      </c>
      <c r="F30" s="6">
        <f t="shared" si="0"/>
        <v>0</v>
      </c>
      <c r="G30" s="21">
        <v>19630.32939393939</v>
      </c>
      <c r="H30" s="8">
        <f t="shared" si="1"/>
        <v>2586.87</v>
      </c>
      <c r="I30" s="8">
        <f t="shared" si="2"/>
        <v>0</v>
      </c>
      <c r="J30" s="8">
        <f t="shared" si="3"/>
        <v>22217.19939393939</v>
      </c>
      <c r="K30" s="8">
        <f t="shared" si="7"/>
        <v>1171983.063272727</v>
      </c>
      <c r="L30" s="18">
        <f t="shared" si="4"/>
        <v>0.05942622950819672</v>
      </c>
      <c r="M30" s="18">
        <f t="shared" si="5"/>
        <v>0.4291375556732347</v>
      </c>
    </row>
    <row r="31" spans="1:13" ht="12.75">
      <c r="A31" s="17">
        <f t="shared" si="6"/>
        <v>30</v>
      </c>
      <c r="B31" s="11" t="s">
        <v>683</v>
      </c>
      <c r="C31" s="5" t="s">
        <v>684</v>
      </c>
      <c r="D31" s="3">
        <v>0</v>
      </c>
      <c r="E31" s="3">
        <v>0</v>
      </c>
      <c r="F31" s="6">
        <f t="shared" si="0"/>
        <v>0</v>
      </c>
      <c r="G31" s="21">
        <v>19532.763636363634</v>
      </c>
      <c r="H31" s="8">
        <f t="shared" si="1"/>
        <v>2574</v>
      </c>
      <c r="I31" s="8">
        <f t="shared" si="2"/>
        <v>0</v>
      </c>
      <c r="J31" s="8">
        <f t="shared" si="3"/>
        <v>22106.763636363634</v>
      </c>
      <c r="K31" s="8">
        <f t="shared" si="7"/>
        <v>1194089.8269090906</v>
      </c>
      <c r="L31" s="18">
        <f t="shared" si="4"/>
        <v>0.06147540983606557</v>
      </c>
      <c r="M31" s="18">
        <f t="shared" si="5"/>
        <v>0.4372322481718305</v>
      </c>
    </row>
    <row r="32" spans="1:13" ht="12.75">
      <c r="A32" s="17">
        <f t="shared" si="6"/>
        <v>31</v>
      </c>
      <c r="B32" s="2" t="s">
        <v>160</v>
      </c>
      <c r="C32" s="5" t="s">
        <v>161</v>
      </c>
      <c r="D32" s="3">
        <v>0</v>
      </c>
      <c r="E32" s="3">
        <v>0</v>
      </c>
      <c r="F32" s="6">
        <f t="shared" si="0"/>
        <v>0</v>
      </c>
      <c r="G32" s="8">
        <f>36.573*C32</f>
        <v>19566.555</v>
      </c>
      <c r="H32" s="8">
        <f t="shared" si="1"/>
        <v>2295.15</v>
      </c>
      <c r="I32" s="8">
        <f t="shared" si="2"/>
        <v>0</v>
      </c>
      <c r="J32" s="8">
        <f t="shared" si="3"/>
        <v>21861.705</v>
      </c>
      <c r="K32" s="8">
        <f t="shared" si="7"/>
        <v>1215951.5319090907</v>
      </c>
      <c r="L32" s="18">
        <f t="shared" si="4"/>
        <v>0.06352459016393443</v>
      </c>
      <c r="M32" s="18">
        <f t="shared" si="5"/>
        <v>0.4452372091141425</v>
      </c>
    </row>
    <row r="33" spans="1:13" ht="12.75">
      <c r="A33" s="17">
        <f t="shared" si="6"/>
        <v>32</v>
      </c>
      <c r="B33" s="11" t="s">
        <v>1184</v>
      </c>
      <c r="C33" s="5" t="s">
        <v>120</v>
      </c>
      <c r="D33" s="3">
        <v>0</v>
      </c>
      <c r="E33" s="3">
        <v>0</v>
      </c>
      <c r="F33" s="6">
        <f t="shared" si="0"/>
        <v>0</v>
      </c>
      <c r="G33" s="21">
        <v>18296.987272727267</v>
      </c>
      <c r="H33" s="8">
        <f t="shared" si="1"/>
        <v>2410.98</v>
      </c>
      <c r="I33" s="8">
        <f t="shared" si="2"/>
        <v>0</v>
      </c>
      <c r="J33" s="8">
        <f t="shared" si="3"/>
        <v>20707.967272727266</v>
      </c>
      <c r="K33" s="8">
        <f t="shared" si="7"/>
        <v>1236659.499181818</v>
      </c>
      <c r="L33" s="18">
        <f t="shared" si="4"/>
        <v>0.06557377049180328</v>
      </c>
      <c r="M33" s="18">
        <f t="shared" si="5"/>
        <v>0.4528197132789758</v>
      </c>
    </row>
    <row r="34" spans="1:13" ht="12.75">
      <c r="A34" s="17">
        <f t="shared" si="6"/>
        <v>33</v>
      </c>
      <c r="B34" s="2" t="s">
        <v>730</v>
      </c>
      <c r="C34" s="5" t="s">
        <v>734</v>
      </c>
      <c r="D34" s="3">
        <v>0</v>
      </c>
      <c r="E34" s="3">
        <v>0</v>
      </c>
      <c r="F34" s="6">
        <f t="shared" si="0"/>
        <v>0</v>
      </c>
      <c r="G34" s="8">
        <f>36.573*C34</f>
        <v>17701.332</v>
      </c>
      <c r="H34" s="8">
        <f t="shared" si="1"/>
        <v>2076.36</v>
      </c>
      <c r="I34" s="8">
        <f t="shared" si="2"/>
        <v>0</v>
      </c>
      <c r="J34" s="8">
        <f t="shared" si="3"/>
        <v>19777.692</v>
      </c>
      <c r="K34" s="8">
        <f t="shared" si="7"/>
        <v>1256437.191181818</v>
      </c>
      <c r="L34" s="18">
        <f t="shared" si="4"/>
        <v>0.06762295081967214</v>
      </c>
      <c r="M34" s="18">
        <f t="shared" si="5"/>
        <v>0.4600615844866001</v>
      </c>
    </row>
    <row r="35" spans="1:13" ht="12.75">
      <c r="A35" s="17">
        <f t="shared" si="6"/>
        <v>34</v>
      </c>
      <c r="B35" s="11" t="s">
        <v>1043</v>
      </c>
      <c r="C35" s="5" t="s">
        <v>1054</v>
      </c>
      <c r="D35" s="3">
        <v>0</v>
      </c>
      <c r="E35" s="3">
        <v>0</v>
      </c>
      <c r="F35" s="6">
        <f t="shared" si="0"/>
        <v>0</v>
      </c>
      <c r="G35" s="21">
        <v>17451.456363636364</v>
      </c>
      <c r="H35" s="8">
        <f t="shared" si="1"/>
        <v>2299.44</v>
      </c>
      <c r="I35" s="8">
        <f t="shared" si="2"/>
        <v>0</v>
      </c>
      <c r="J35" s="8">
        <f t="shared" si="3"/>
        <v>19750.896363636362</v>
      </c>
      <c r="K35" s="8">
        <f t="shared" si="7"/>
        <v>1276188.0875454545</v>
      </c>
      <c r="L35" s="18">
        <f t="shared" si="4"/>
        <v>0.06967213114754098</v>
      </c>
      <c r="M35" s="18">
        <f t="shared" si="5"/>
        <v>0.46729364410713575</v>
      </c>
    </row>
    <row r="36" spans="1:13" ht="12.75">
      <c r="A36" s="17">
        <f t="shared" si="6"/>
        <v>35</v>
      </c>
      <c r="B36" s="11" t="s">
        <v>885</v>
      </c>
      <c r="C36" s="5" t="s">
        <v>886</v>
      </c>
      <c r="D36" s="3">
        <v>0</v>
      </c>
      <c r="E36" s="3">
        <v>0</v>
      </c>
      <c r="F36" s="6">
        <f t="shared" si="0"/>
        <v>0</v>
      </c>
      <c r="G36" s="21">
        <v>17321.374545454546</v>
      </c>
      <c r="H36" s="8">
        <f t="shared" si="1"/>
        <v>2282.28</v>
      </c>
      <c r="I36" s="8">
        <f t="shared" si="2"/>
        <v>0</v>
      </c>
      <c r="J36" s="8">
        <f t="shared" si="3"/>
        <v>19603.654545454545</v>
      </c>
      <c r="K36" s="8">
        <f t="shared" si="7"/>
        <v>1295791.742090909</v>
      </c>
      <c r="L36" s="18">
        <f t="shared" si="4"/>
        <v>0.07172131147540983</v>
      </c>
      <c r="M36" s="18">
        <f t="shared" si="5"/>
        <v>0.47447178913118304</v>
      </c>
    </row>
    <row r="37" spans="1:13" ht="12.75">
      <c r="A37" s="17">
        <f t="shared" si="6"/>
        <v>36</v>
      </c>
      <c r="B37" s="2" t="s">
        <v>877</v>
      </c>
      <c r="C37" s="5" t="s">
        <v>878</v>
      </c>
      <c r="D37" s="3">
        <v>0</v>
      </c>
      <c r="E37" s="3">
        <v>0</v>
      </c>
      <c r="F37" s="6">
        <f t="shared" si="0"/>
        <v>0</v>
      </c>
      <c r="G37" s="8">
        <f>36.573*C37</f>
        <v>17152.737</v>
      </c>
      <c r="H37" s="8">
        <f t="shared" si="1"/>
        <v>2012.01</v>
      </c>
      <c r="I37" s="8">
        <f t="shared" si="2"/>
        <v>0</v>
      </c>
      <c r="J37" s="8">
        <f t="shared" si="3"/>
        <v>19164.747</v>
      </c>
      <c r="K37" s="8">
        <f t="shared" si="7"/>
        <v>1314956.489090909</v>
      </c>
      <c r="L37" s="18">
        <f t="shared" si="4"/>
        <v>0.07377049180327869</v>
      </c>
      <c r="M37" s="18">
        <f t="shared" si="5"/>
        <v>0.4814892221815463</v>
      </c>
    </row>
    <row r="38" spans="1:13" ht="12.75">
      <c r="A38" s="17">
        <f t="shared" si="6"/>
        <v>37</v>
      </c>
      <c r="B38" s="2" t="s">
        <v>1095</v>
      </c>
      <c r="C38" s="5" t="s">
        <v>1109</v>
      </c>
      <c r="D38" s="3">
        <v>0</v>
      </c>
      <c r="E38" s="3">
        <v>0</v>
      </c>
      <c r="F38" s="6">
        <f t="shared" si="0"/>
        <v>0</v>
      </c>
      <c r="G38" s="8">
        <f>36.573*C38</f>
        <v>16713.861</v>
      </c>
      <c r="H38" s="8">
        <f t="shared" si="1"/>
        <v>1960.53</v>
      </c>
      <c r="I38" s="8">
        <f t="shared" si="2"/>
        <v>0</v>
      </c>
      <c r="J38" s="8">
        <f t="shared" si="3"/>
        <v>18674.391</v>
      </c>
      <c r="K38" s="8">
        <f t="shared" si="7"/>
        <v>1333630.880090909</v>
      </c>
      <c r="L38" s="18">
        <f t="shared" si="4"/>
        <v>0.07581967213114754</v>
      </c>
      <c r="M38" s="18">
        <f t="shared" si="5"/>
        <v>0.48832710470610063</v>
      </c>
    </row>
    <row r="39" spans="1:13" ht="12.75">
      <c r="A39" s="17">
        <f t="shared" si="6"/>
        <v>38</v>
      </c>
      <c r="B39" s="11" t="s">
        <v>905</v>
      </c>
      <c r="C39" s="5" t="s">
        <v>906</v>
      </c>
      <c r="D39" s="3">
        <v>0</v>
      </c>
      <c r="E39" s="3">
        <v>0</v>
      </c>
      <c r="F39" s="6">
        <f t="shared" si="0"/>
        <v>0</v>
      </c>
      <c r="G39" s="21">
        <v>16410.80242424242</v>
      </c>
      <c r="H39" s="8">
        <f t="shared" si="1"/>
        <v>2162.16</v>
      </c>
      <c r="I39" s="8">
        <f t="shared" si="2"/>
        <v>0</v>
      </c>
      <c r="J39" s="8">
        <f t="shared" si="3"/>
        <v>18572.96242424242</v>
      </c>
      <c r="K39" s="8">
        <f t="shared" si="7"/>
        <v>1352203.8425151515</v>
      </c>
      <c r="L39" s="18">
        <f t="shared" si="4"/>
        <v>0.0778688524590164</v>
      </c>
      <c r="M39" s="18">
        <f t="shared" si="5"/>
        <v>0.4951278477766474</v>
      </c>
    </row>
    <row r="40" spans="1:13" ht="12.75">
      <c r="A40" s="17">
        <f t="shared" si="6"/>
        <v>39</v>
      </c>
      <c r="B40" s="11" t="s">
        <v>537</v>
      </c>
      <c r="C40" s="5" t="s">
        <v>538</v>
      </c>
      <c r="D40" s="3">
        <v>0</v>
      </c>
      <c r="E40" s="3">
        <v>0</v>
      </c>
      <c r="F40" s="6">
        <f t="shared" si="0"/>
        <v>0</v>
      </c>
      <c r="G40" s="21">
        <v>15337.623636363633</v>
      </c>
      <c r="H40" s="8">
        <f t="shared" si="1"/>
        <v>2020.59</v>
      </c>
      <c r="I40" s="8">
        <f t="shared" si="2"/>
        <v>0</v>
      </c>
      <c r="J40" s="8">
        <f t="shared" si="3"/>
        <v>17358.21363636363</v>
      </c>
      <c r="K40" s="8">
        <f t="shared" si="7"/>
        <v>1369562.056151515</v>
      </c>
      <c r="L40" s="18">
        <f t="shared" si="4"/>
        <v>0.07991803278688525</v>
      </c>
      <c r="M40" s="18">
        <f t="shared" si="5"/>
        <v>0.5014837940391826</v>
      </c>
    </row>
    <row r="41" spans="1:13" ht="12.75">
      <c r="A41" s="17">
        <f t="shared" si="6"/>
        <v>40</v>
      </c>
      <c r="B41" s="11" t="s">
        <v>1005</v>
      </c>
      <c r="C41" s="5" t="s">
        <v>841</v>
      </c>
      <c r="D41" s="3">
        <v>0</v>
      </c>
      <c r="E41" s="3">
        <v>0</v>
      </c>
      <c r="F41" s="6">
        <f t="shared" si="0"/>
        <v>0</v>
      </c>
      <c r="G41" s="21">
        <v>14654.69909090909</v>
      </c>
      <c r="H41" s="8">
        <f t="shared" si="1"/>
        <v>1930.5</v>
      </c>
      <c r="I41" s="8">
        <f t="shared" si="2"/>
        <v>0</v>
      </c>
      <c r="J41" s="8">
        <f t="shared" si="3"/>
        <v>16585.19909090909</v>
      </c>
      <c r="K41" s="8">
        <f t="shared" si="7"/>
        <v>1386147.255242424</v>
      </c>
      <c r="L41" s="18">
        <f t="shared" si="4"/>
        <v>0.08196721311475409</v>
      </c>
      <c r="M41" s="18">
        <f t="shared" si="5"/>
        <v>0.5075566905009726</v>
      </c>
    </row>
    <row r="42" spans="1:13" ht="12.75">
      <c r="A42" s="17">
        <f t="shared" si="6"/>
        <v>41</v>
      </c>
      <c r="B42" s="2" t="s">
        <v>390</v>
      </c>
      <c r="C42" s="5" t="s">
        <v>991</v>
      </c>
      <c r="D42" s="3">
        <v>0</v>
      </c>
      <c r="E42" s="3">
        <v>0</v>
      </c>
      <c r="F42" s="6">
        <f t="shared" si="0"/>
        <v>0</v>
      </c>
      <c r="G42" s="8">
        <f>36.573*C42</f>
        <v>14556.054</v>
      </c>
      <c r="H42" s="8">
        <f t="shared" si="1"/>
        <v>1707.42</v>
      </c>
      <c r="I42" s="8">
        <f t="shared" si="2"/>
        <v>0</v>
      </c>
      <c r="J42" s="8">
        <f t="shared" si="3"/>
        <v>16263.474</v>
      </c>
      <c r="K42" s="8">
        <f t="shared" si="7"/>
        <v>1402410.729242424</v>
      </c>
      <c r="L42" s="18">
        <f t="shared" si="4"/>
        <v>0.08401639344262295</v>
      </c>
      <c r="M42" s="18">
        <f t="shared" si="5"/>
        <v>0.5135117829403</v>
      </c>
    </row>
    <row r="43" spans="1:13" ht="12.75">
      <c r="A43" s="17">
        <f t="shared" si="6"/>
        <v>42</v>
      </c>
      <c r="B43" s="11" t="s">
        <v>387</v>
      </c>
      <c r="C43" s="5" t="s">
        <v>388</v>
      </c>
      <c r="D43" s="3">
        <v>0</v>
      </c>
      <c r="E43" s="3">
        <v>0</v>
      </c>
      <c r="F43" s="6">
        <f t="shared" si="0"/>
        <v>0</v>
      </c>
      <c r="G43" s="21">
        <v>14329.49515151515</v>
      </c>
      <c r="H43" s="8">
        <f t="shared" si="1"/>
        <v>1887.6</v>
      </c>
      <c r="I43" s="8">
        <f t="shared" si="2"/>
        <v>0</v>
      </c>
      <c r="J43" s="8">
        <f t="shared" si="3"/>
        <v>16217.09515151515</v>
      </c>
      <c r="K43" s="8">
        <f t="shared" si="7"/>
        <v>1418627.8243939392</v>
      </c>
      <c r="L43" s="18">
        <f t="shared" si="4"/>
        <v>0.0860655737704918</v>
      </c>
      <c r="M43" s="18">
        <f t="shared" si="5"/>
        <v>0.5194498931327867</v>
      </c>
    </row>
    <row r="44" spans="1:13" ht="12.75">
      <c r="A44" s="17">
        <f t="shared" si="6"/>
        <v>43</v>
      </c>
      <c r="B44" s="2" t="s">
        <v>106</v>
      </c>
      <c r="C44" s="5" t="s">
        <v>107</v>
      </c>
      <c r="D44" s="3">
        <v>0</v>
      </c>
      <c r="E44" s="3">
        <v>0</v>
      </c>
      <c r="F44" s="6">
        <f t="shared" si="0"/>
        <v>0</v>
      </c>
      <c r="G44" s="8">
        <f>36.573*C44</f>
        <v>14482.908</v>
      </c>
      <c r="H44" s="8">
        <f t="shared" si="1"/>
        <v>1698.84</v>
      </c>
      <c r="I44" s="8">
        <f t="shared" si="2"/>
        <v>0</v>
      </c>
      <c r="J44" s="8">
        <f t="shared" si="3"/>
        <v>16181.748</v>
      </c>
      <c r="K44" s="8">
        <f t="shared" si="7"/>
        <v>1434809.5723939391</v>
      </c>
      <c r="L44" s="18">
        <f t="shared" si="4"/>
        <v>0.08811475409836066</v>
      </c>
      <c r="M44" s="18">
        <f t="shared" si="5"/>
        <v>0.5253750604844792</v>
      </c>
    </row>
    <row r="45" spans="1:13" ht="12.75">
      <c r="A45" s="17">
        <f t="shared" si="6"/>
        <v>44</v>
      </c>
      <c r="B45" s="2" t="s">
        <v>340</v>
      </c>
      <c r="C45" s="5" t="s">
        <v>107</v>
      </c>
      <c r="D45" s="3">
        <v>0</v>
      </c>
      <c r="E45" s="3">
        <v>0</v>
      </c>
      <c r="F45" s="6">
        <f t="shared" si="0"/>
        <v>0</v>
      </c>
      <c r="G45" s="8">
        <f>36.573*C45</f>
        <v>14482.908</v>
      </c>
      <c r="H45" s="8">
        <f t="shared" si="1"/>
        <v>1698.84</v>
      </c>
      <c r="I45" s="8">
        <f t="shared" si="2"/>
        <v>0</v>
      </c>
      <c r="J45" s="8">
        <f t="shared" si="3"/>
        <v>16181.748</v>
      </c>
      <c r="K45" s="8">
        <f t="shared" si="7"/>
        <v>1450991.320393939</v>
      </c>
      <c r="L45" s="18">
        <f t="shared" si="4"/>
        <v>0.09016393442622951</v>
      </c>
      <c r="M45" s="18">
        <f t="shared" si="5"/>
        <v>0.5313002278361718</v>
      </c>
    </row>
    <row r="46" spans="1:13" ht="12.75">
      <c r="A46" s="17">
        <f t="shared" si="6"/>
        <v>45</v>
      </c>
      <c r="B46" s="11" t="s">
        <v>1137</v>
      </c>
      <c r="C46" s="5">
        <v>439</v>
      </c>
      <c r="D46" s="3">
        <v>0</v>
      </c>
      <c r="E46" s="3">
        <v>0</v>
      </c>
      <c r="F46" s="6">
        <f t="shared" si="0"/>
        <v>0</v>
      </c>
      <c r="G46" s="21">
        <v>14296.978787878785</v>
      </c>
      <c r="H46" s="8">
        <f t="shared" si="1"/>
        <v>1883.31</v>
      </c>
      <c r="I46" s="8">
        <f t="shared" si="2"/>
        <v>0</v>
      </c>
      <c r="J46" s="8">
        <f t="shared" si="3"/>
        <v>16180.288787878784</v>
      </c>
      <c r="K46" s="8">
        <f t="shared" si="7"/>
        <v>1467171.6091818179</v>
      </c>
      <c r="L46" s="18">
        <f t="shared" si="4"/>
        <v>0.09221311475409837</v>
      </c>
      <c r="M46" s="18">
        <f t="shared" si="5"/>
        <v>0.5372248608774784</v>
      </c>
    </row>
    <row r="47" spans="1:13" ht="12.75">
      <c r="A47" s="17">
        <f t="shared" si="6"/>
        <v>46</v>
      </c>
      <c r="B47" s="2" t="s">
        <v>372</v>
      </c>
      <c r="C47" s="5" t="s">
        <v>373</v>
      </c>
      <c r="D47" s="3">
        <v>0</v>
      </c>
      <c r="E47" s="3">
        <v>0</v>
      </c>
      <c r="F47" s="6">
        <f t="shared" si="0"/>
        <v>0</v>
      </c>
      <c r="G47" s="8">
        <f>36.573*C47</f>
        <v>14044.032</v>
      </c>
      <c r="H47" s="8">
        <f t="shared" si="1"/>
        <v>1647.3600000000001</v>
      </c>
      <c r="I47" s="8">
        <f t="shared" si="2"/>
        <v>0</v>
      </c>
      <c r="J47" s="8">
        <f t="shared" si="3"/>
        <v>15691.392</v>
      </c>
      <c r="K47" s="8">
        <f t="shared" si="7"/>
        <v>1482863.0011818178</v>
      </c>
      <c r="L47" s="18">
        <f t="shared" si="4"/>
        <v>0.0942622950819672</v>
      </c>
      <c r="M47" s="18">
        <f t="shared" si="5"/>
        <v>0.5429704777033622</v>
      </c>
    </row>
    <row r="48" spans="1:13" ht="12.75">
      <c r="A48" s="17">
        <f t="shared" si="6"/>
        <v>47</v>
      </c>
      <c r="B48" s="11" t="s">
        <v>71</v>
      </c>
      <c r="C48" s="5" t="s">
        <v>793</v>
      </c>
      <c r="D48" s="3">
        <v>0</v>
      </c>
      <c r="E48" s="3">
        <v>0</v>
      </c>
      <c r="F48" s="6">
        <f t="shared" si="0"/>
        <v>0</v>
      </c>
      <c r="G48" s="21">
        <v>13026.282727272725</v>
      </c>
      <c r="H48" s="8">
        <f t="shared" si="1"/>
        <v>1716</v>
      </c>
      <c r="I48" s="8">
        <f t="shared" si="2"/>
        <v>0</v>
      </c>
      <c r="J48" s="8">
        <f t="shared" si="3"/>
        <v>14742.282727272725</v>
      </c>
      <c r="K48" s="8">
        <f t="shared" si="7"/>
        <v>1497605.2839090906</v>
      </c>
      <c r="L48" s="18">
        <f t="shared" si="4"/>
        <v>0.09631147540983606</v>
      </c>
      <c r="M48" s="18">
        <f t="shared" si="5"/>
        <v>0.5483685652465038</v>
      </c>
    </row>
    <row r="49" spans="1:13" ht="12.75">
      <c r="A49" s="17">
        <f t="shared" si="6"/>
        <v>48</v>
      </c>
      <c r="B49" s="11" t="s">
        <v>792</v>
      </c>
      <c r="C49" s="5" t="s">
        <v>793</v>
      </c>
      <c r="D49" s="3">
        <v>0</v>
      </c>
      <c r="E49" s="3">
        <v>0</v>
      </c>
      <c r="F49" s="6">
        <f t="shared" si="0"/>
        <v>0</v>
      </c>
      <c r="G49" s="21">
        <v>13026.282727272725</v>
      </c>
      <c r="H49" s="8">
        <f t="shared" si="1"/>
        <v>1716</v>
      </c>
      <c r="I49" s="8">
        <f t="shared" si="2"/>
        <v>0</v>
      </c>
      <c r="J49" s="8">
        <f t="shared" si="3"/>
        <v>14742.282727272725</v>
      </c>
      <c r="K49" s="8">
        <f t="shared" si="7"/>
        <v>1512347.5666363633</v>
      </c>
      <c r="L49" s="18">
        <f t="shared" si="4"/>
        <v>0.09836065573770492</v>
      </c>
      <c r="M49" s="18">
        <f t="shared" si="5"/>
        <v>0.5537666527896455</v>
      </c>
    </row>
    <row r="50" spans="1:13" ht="12.75">
      <c r="A50" s="17">
        <f t="shared" si="6"/>
        <v>49</v>
      </c>
      <c r="B50" s="2" t="s">
        <v>473</v>
      </c>
      <c r="C50" s="5" t="s">
        <v>394</v>
      </c>
      <c r="D50" s="3">
        <v>0</v>
      </c>
      <c r="E50" s="3">
        <v>0</v>
      </c>
      <c r="F50" s="6">
        <f t="shared" si="0"/>
        <v>0</v>
      </c>
      <c r="G50" s="8">
        <f>36.573*C50</f>
        <v>13129.707</v>
      </c>
      <c r="H50" s="8">
        <f t="shared" si="1"/>
        <v>1540.11</v>
      </c>
      <c r="I50" s="8">
        <f t="shared" si="2"/>
        <v>0</v>
      </c>
      <c r="J50" s="8">
        <f t="shared" si="3"/>
        <v>14669.817000000001</v>
      </c>
      <c r="K50" s="8">
        <f t="shared" si="7"/>
        <v>1527017.3836363633</v>
      </c>
      <c r="L50" s="18">
        <f t="shared" si="4"/>
        <v>0.10040983606557377</v>
      </c>
      <c r="M50" s="18">
        <f t="shared" si="5"/>
        <v>0.5591382060200941</v>
      </c>
    </row>
    <row r="51" spans="1:13" ht="12.75">
      <c r="A51" s="17">
        <f t="shared" si="6"/>
        <v>50</v>
      </c>
      <c r="B51" s="11" t="s">
        <v>990</v>
      </c>
      <c r="C51" s="5" t="s">
        <v>991</v>
      </c>
      <c r="D51" s="3">
        <v>0</v>
      </c>
      <c r="E51" s="3">
        <v>0</v>
      </c>
      <c r="F51" s="6">
        <f t="shared" si="0"/>
        <v>0</v>
      </c>
      <c r="G51" s="21">
        <v>12961.251212121211</v>
      </c>
      <c r="H51" s="8">
        <f t="shared" si="1"/>
        <v>1707.42</v>
      </c>
      <c r="I51" s="8">
        <f t="shared" si="2"/>
        <v>0</v>
      </c>
      <c r="J51" s="8">
        <f t="shared" si="3"/>
        <v>14668.671212121211</v>
      </c>
      <c r="K51" s="8">
        <f t="shared" si="7"/>
        <v>1541686.0548484845</v>
      </c>
      <c r="L51" s="18">
        <f t="shared" si="4"/>
        <v>0.10245901639344263</v>
      </c>
      <c r="M51" s="18">
        <f t="shared" si="5"/>
        <v>0.5645093397047105</v>
      </c>
    </row>
    <row r="52" spans="1:13" ht="12.75">
      <c r="A52" s="17">
        <f t="shared" si="6"/>
        <v>51</v>
      </c>
      <c r="B52" s="2" t="s">
        <v>1125</v>
      </c>
      <c r="C52" s="5" t="s">
        <v>1126</v>
      </c>
      <c r="D52" s="3">
        <v>0</v>
      </c>
      <c r="E52" s="3">
        <v>0</v>
      </c>
      <c r="F52" s="6">
        <f t="shared" si="0"/>
        <v>0</v>
      </c>
      <c r="G52" s="8">
        <f>36.573*C52</f>
        <v>12910.269</v>
      </c>
      <c r="H52" s="8">
        <f t="shared" si="1"/>
        <v>1514.3700000000001</v>
      </c>
      <c r="I52" s="8">
        <f t="shared" si="2"/>
        <v>0</v>
      </c>
      <c r="J52" s="8">
        <f t="shared" si="3"/>
        <v>14424.639000000001</v>
      </c>
      <c r="K52" s="8">
        <f t="shared" si="7"/>
        <v>1556110.6938484844</v>
      </c>
      <c r="L52" s="18">
        <f t="shared" si="4"/>
        <v>0.10450819672131148</v>
      </c>
      <c r="M52" s="18">
        <f t="shared" si="5"/>
        <v>0.5697911176722547</v>
      </c>
    </row>
    <row r="53" spans="1:13" ht="12.75">
      <c r="A53" s="17">
        <f t="shared" si="6"/>
        <v>52</v>
      </c>
      <c r="B53" s="2" t="s">
        <v>166</v>
      </c>
      <c r="C53" s="5" t="s">
        <v>1126</v>
      </c>
      <c r="D53" s="3">
        <v>0</v>
      </c>
      <c r="E53" s="3">
        <v>0</v>
      </c>
      <c r="F53" s="6">
        <f t="shared" si="0"/>
        <v>0</v>
      </c>
      <c r="G53" s="8">
        <f>36.573*C53</f>
        <v>12910.269</v>
      </c>
      <c r="H53" s="8">
        <f t="shared" si="1"/>
        <v>1514.3700000000001</v>
      </c>
      <c r="I53" s="8">
        <f t="shared" si="2"/>
        <v>0</v>
      </c>
      <c r="J53" s="8">
        <f t="shared" si="3"/>
        <v>14424.639000000001</v>
      </c>
      <c r="K53" s="8">
        <f t="shared" si="7"/>
        <v>1570535.3328484844</v>
      </c>
      <c r="L53" s="18">
        <f t="shared" si="4"/>
        <v>0.10655737704918032</v>
      </c>
      <c r="M53" s="18">
        <f t="shared" si="5"/>
        <v>0.5750728956397988</v>
      </c>
    </row>
    <row r="54" spans="1:13" ht="12.75">
      <c r="A54" s="17">
        <f t="shared" si="6"/>
        <v>53</v>
      </c>
      <c r="B54" s="2" t="s">
        <v>595</v>
      </c>
      <c r="C54" s="5" t="s">
        <v>596</v>
      </c>
      <c r="D54" s="3">
        <v>0</v>
      </c>
      <c r="E54" s="3">
        <v>0</v>
      </c>
      <c r="F54" s="6">
        <f t="shared" si="0"/>
        <v>0</v>
      </c>
      <c r="G54" s="8">
        <f>36.573*C54</f>
        <v>12434.82</v>
      </c>
      <c r="H54" s="8">
        <f t="shared" si="1"/>
        <v>1458.6</v>
      </c>
      <c r="I54" s="8">
        <f t="shared" si="2"/>
        <v>0</v>
      </c>
      <c r="J54" s="8">
        <f t="shared" si="3"/>
        <v>13893.42</v>
      </c>
      <c r="K54" s="8">
        <f t="shared" si="7"/>
        <v>1584428.7528484843</v>
      </c>
      <c r="L54" s="18">
        <f t="shared" si="4"/>
        <v>0.10860655737704918</v>
      </c>
      <c r="M54" s="18">
        <f t="shared" si="5"/>
        <v>0.5801601605377167</v>
      </c>
    </row>
    <row r="55" spans="1:13" ht="12.75">
      <c r="A55" s="17">
        <f t="shared" si="6"/>
        <v>54</v>
      </c>
      <c r="B55" s="11" t="s">
        <v>1034</v>
      </c>
      <c r="C55" s="5" t="s">
        <v>1035</v>
      </c>
      <c r="D55" s="3">
        <v>0</v>
      </c>
      <c r="E55" s="3">
        <v>0</v>
      </c>
      <c r="F55" s="6">
        <f t="shared" si="0"/>
        <v>0</v>
      </c>
      <c r="G55" s="21">
        <v>12213.276666666665</v>
      </c>
      <c r="H55" s="8">
        <f t="shared" si="1"/>
        <v>1608.75</v>
      </c>
      <c r="I55" s="8">
        <f t="shared" si="2"/>
        <v>0</v>
      </c>
      <c r="J55" s="8">
        <f t="shared" si="3"/>
        <v>13822.026666666665</v>
      </c>
      <c r="K55" s="8">
        <f t="shared" si="7"/>
        <v>1598250.779515151</v>
      </c>
      <c r="L55" s="18">
        <f t="shared" si="4"/>
        <v>0.11065573770491803</v>
      </c>
      <c r="M55" s="18">
        <f t="shared" si="5"/>
        <v>0.5852212837945835</v>
      </c>
    </row>
    <row r="56" spans="1:13" ht="12.75">
      <c r="A56" s="17">
        <f t="shared" si="6"/>
        <v>55</v>
      </c>
      <c r="B56" s="2" t="s">
        <v>109</v>
      </c>
      <c r="C56" s="5" t="s">
        <v>1106</v>
      </c>
      <c r="D56" s="3">
        <v>0</v>
      </c>
      <c r="E56" s="3">
        <v>0</v>
      </c>
      <c r="F56" s="6">
        <f t="shared" si="0"/>
        <v>0</v>
      </c>
      <c r="G56" s="8">
        <f>36.573*C56</f>
        <v>12069.09</v>
      </c>
      <c r="H56" s="8">
        <f t="shared" si="1"/>
        <v>1415.7</v>
      </c>
      <c r="I56" s="8">
        <f t="shared" si="2"/>
        <v>0</v>
      </c>
      <c r="J56" s="8">
        <f t="shared" si="3"/>
        <v>13484.79</v>
      </c>
      <c r="K56" s="8">
        <f t="shared" si="7"/>
        <v>1611735.569515151</v>
      </c>
      <c r="L56" s="18">
        <f t="shared" si="4"/>
        <v>0.11270491803278689</v>
      </c>
      <c r="M56" s="18">
        <f t="shared" si="5"/>
        <v>0.5901589232543274</v>
      </c>
    </row>
    <row r="57" spans="1:13" ht="12.75">
      <c r="A57" s="17">
        <f t="shared" si="6"/>
        <v>56</v>
      </c>
      <c r="B57" s="11" t="s">
        <v>779</v>
      </c>
      <c r="C57" s="5" t="s">
        <v>780</v>
      </c>
      <c r="D57" s="3">
        <v>0</v>
      </c>
      <c r="E57" s="3">
        <v>0</v>
      </c>
      <c r="F57" s="6">
        <f t="shared" si="0"/>
        <v>0</v>
      </c>
      <c r="G57" s="21">
        <v>11660.424545454542</v>
      </c>
      <c r="H57" s="8">
        <f t="shared" si="1"/>
        <v>1535.82</v>
      </c>
      <c r="I57" s="8">
        <f t="shared" si="2"/>
        <v>0</v>
      </c>
      <c r="J57" s="8">
        <f t="shared" si="3"/>
        <v>13196.244545454541</v>
      </c>
      <c r="K57" s="8">
        <f t="shared" si="7"/>
        <v>1624931.8140606056</v>
      </c>
      <c r="L57" s="18">
        <f t="shared" si="4"/>
        <v>0.11475409836065574</v>
      </c>
      <c r="M57" s="18">
        <f t="shared" si="5"/>
        <v>0.5949909078672183</v>
      </c>
    </row>
    <row r="58" spans="1:13" ht="12.75">
      <c r="A58" s="17">
        <f t="shared" si="6"/>
        <v>57</v>
      </c>
      <c r="B58" s="2" t="s">
        <v>573</v>
      </c>
      <c r="C58" s="5" t="s">
        <v>612</v>
      </c>
      <c r="D58" s="3">
        <v>0</v>
      </c>
      <c r="E58" s="3">
        <v>0</v>
      </c>
      <c r="F58" s="6">
        <f t="shared" si="0"/>
        <v>0</v>
      </c>
      <c r="G58" s="8">
        <f>36.573*C58</f>
        <v>11703.36</v>
      </c>
      <c r="H58" s="8">
        <f t="shared" si="1"/>
        <v>1372.8</v>
      </c>
      <c r="I58" s="8">
        <f t="shared" si="2"/>
        <v>0</v>
      </c>
      <c r="J58" s="8">
        <f t="shared" si="3"/>
        <v>13076.16</v>
      </c>
      <c r="K58" s="8">
        <f t="shared" si="7"/>
        <v>1638007.9740606055</v>
      </c>
      <c r="L58" s="18">
        <f t="shared" si="4"/>
        <v>0.1168032786885246</v>
      </c>
      <c r="M58" s="18">
        <f t="shared" si="5"/>
        <v>0.5997789218887881</v>
      </c>
    </row>
    <row r="59" spans="1:13" ht="12.75">
      <c r="A59" s="17">
        <f t="shared" si="6"/>
        <v>58</v>
      </c>
      <c r="B59" s="11" t="s">
        <v>230</v>
      </c>
      <c r="C59" s="5" t="s">
        <v>231</v>
      </c>
      <c r="D59" s="3">
        <v>0</v>
      </c>
      <c r="E59" s="3">
        <v>0</v>
      </c>
      <c r="F59" s="6">
        <f t="shared" si="0"/>
        <v>0</v>
      </c>
      <c r="G59" s="21">
        <v>11335.220606060604</v>
      </c>
      <c r="H59" s="8">
        <f t="shared" si="1"/>
        <v>1492.92</v>
      </c>
      <c r="I59" s="8">
        <f t="shared" si="2"/>
        <v>0</v>
      </c>
      <c r="J59" s="8">
        <f t="shared" si="3"/>
        <v>12828.140606060604</v>
      </c>
      <c r="K59" s="8">
        <f t="shared" si="7"/>
        <v>1650836.1146666661</v>
      </c>
      <c r="L59" s="18">
        <f t="shared" si="4"/>
        <v>0.11885245901639344</v>
      </c>
      <c r="M59" s="18">
        <f t="shared" si="5"/>
        <v>0.6044761202323757</v>
      </c>
    </row>
    <row r="60" spans="1:13" ht="12.75">
      <c r="A60" s="17">
        <f t="shared" si="6"/>
        <v>59</v>
      </c>
      <c r="B60" s="2">
        <v>553</v>
      </c>
      <c r="C60" s="5" t="s">
        <v>899</v>
      </c>
      <c r="D60" s="3">
        <v>0</v>
      </c>
      <c r="E60" s="3">
        <v>0</v>
      </c>
      <c r="F60" s="6">
        <f t="shared" si="0"/>
        <v>0</v>
      </c>
      <c r="G60" s="8">
        <f>36.573*C60</f>
        <v>10971.9</v>
      </c>
      <c r="H60" s="8">
        <f t="shared" si="1"/>
        <v>1287</v>
      </c>
      <c r="I60" s="8">
        <f t="shared" si="2"/>
        <v>0</v>
      </c>
      <c r="J60" s="8">
        <f t="shared" si="3"/>
        <v>12258.9</v>
      </c>
      <c r="K60" s="8">
        <f t="shared" si="7"/>
        <v>1663095.014666666</v>
      </c>
      <c r="L60" s="18">
        <f t="shared" si="4"/>
        <v>0.12090163934426229</v>
      </c>
      <c r="M60" s="18">
        <f t="shared" si="5"/>
        <v>0.6089648833775974</v>
      </c>
    </row>
    <row r="61" spans="1:13" ht="12.75">
      <c r="A61" s="17">
        <f t="shared" si="6"/>
        <v>60</v>
      </c>
      <c r="B61" s="2" t="s">
        <v>578</v>
      </c>
      <c r="C61" s="5" t="s">
        <v>899</v>
      </c>
      <c r="D61" s="3">
        <v>0</v>
      </c>
      <c r="E61" s="3">
        <v>0</v>
      </c>
      <c r="F61" s="6">
        <f t="shared" si="0"/>
        <v>0</v>
      </c>
      <c r="G61" s="8">
        <f>36.573*C61</f>
        <v>10971.9</v>
      </c>
      <c r="H61" s="8">
        <f t="shared" si="1"/>
        <v>1287</v>
      </c>
      <c r="I61" s="8">
        <f t="shared" si="2"/>
        <v>0</v>
      </c>
      <c r="J61" s="8">
        <f t="shared" si="3"/>
        <v>12258.9</v>
      </c>
      <c r="K61" s="8">
        <f t="shared" si="7"/>
        <v>1675353.914666666</v>
      </c>
      <c r="L61" s="18">
        <f t="shared" si="4"/>
        <v>0.12295081967213115</v>
      </c>
      <c r="M61" s="18">
        <f t="shared" si="5"/>
        <v>0.613453646522819</v>
      </c>
    </row>
    <row r="62" spans="1:13" ht="12.75">
      <c r="A62" s="17">
        <f t="shared" si="6"/>
        <v>61</v>
      </c>
      <c r="B62" s="11" t="s">
        <v>1182</v>
      </c>
      <c r="C62" s="5" t="s">
        <v>1106</v>
      </c>
      <c r="D62" s="3">
        <v>0</v>
      </c>
      <c r="E62" s="3">
        <v>0</v>
      </c>
      <c r="F62" s="6">
        <f t="shared" si="0"/>
        <v>0</v>
      </c>
      <c r="G62" s="21">
        <v>10749.86212121212</v>
      </c>
      <c r="H62" s="8">
        <f t="shared" si="1"/>
        <v>1415.7</v>
      </c>
      <c r="I62" s="8">
        <f t="shared" si="2"/>
        <v>0</v>
      </c>
      <c r="J62" s="8">
        <f t="shared" si="3"/>
        <v>12165.56212121212</v>
      </c>
      <c r="K62" s="8">
        <f t="shared" si="7"/>
        <v>1687519.476787878</v>
      </c>
      <c r="L62" s="18">
        <f t="shared" si="4"/>
        <v>0.125</v>
      </c>
      <c r="M62" s="18">
        <f t="shared" si="5"/>
        <v>0.6179082327328869</v>
      </c>
    </row>
    <row r="63" spans="1:13" ht="12.75">
      <c r="A63" s="17">
        <f t="shared" si="6"/>
        <v>62</v>
      </c>
      <c r="B63" s="11" t="s">
        <v>441</v>
      </c>
      <c r="C63" s="5" t="s">
        <v>1106</v>
      </c>
      <c r="D63" s="3">
        <v>0</v>
      </c>
      <c r="E63" s="3">
        <v>0</v>
      </c>
      <c r="F63" s="6">
        <f t="shared" si="0"/>
        <v>0</v>
      </c>
      <c r="G63" s="21">
        <v>10749.86212121212</v>
      </c>
      <c r="H63" s="8">
        <f t="shared" si="1"/>
        <v>1415.7</v>
      </c>
      <c r="I63" s="8">
        <f t="shared" si="2"/>
        <v>0</v>
      </c>
      <c r="J63" s="8">
        <f t="shared" si="3"/>
        <v>12165.56212121212</v>
      </c>
      <c r="K63" s="8">
        <f t="shared" si="7"/>
        <v>1699685.03890909</v>
      </c>
      <c r="L63" s="18">
        <f t="shared" si="4"/>
        <v>0.12704918032786885</v>
      </c>
      <c r="M63" s="18">
        <f t="shared" si="5"/>
        <v>0.6223628189429548</v>
      </c>
    </row>
    <row r="64" spans="1:13" ht="12.75">
      <c r="A64" s="17">
        <f t="shared" si="6"/>
        <v>63</v>
      </c>
      <c r="B64" s="2">
        <v>283</v>
      </c>
      <c r="C64" s="5" t="s">
        <v>68</v>
      </c>
      <c r="D64" s="3">
        <v>0</v>
      </c>
      <c r="E64" s="3">
        <v>0</v>
      </c>
      <c r="F64" s="6">
        <f t="shared" si="0"/>
        <v>0</v>
      </c>
      <c r="G64" s="8">
        <f>36.573*C64</f>
        <v>10679.316</v>
      </c>
      <c r="H64" s="8">
        <f t="shared" si="1"/>
        <v>1252.68</v>
      </c>
      <c r="I64" s="8">
        <f t="shared" si="2"/>
        <v>0</v>
      </c>
      <c r="J64" s="8">
        <f t="shared" si="3"/>
        <v>11931.996000000001</v>
      </c>
      <c r="K64" s="8">
        <f t="shared" si="7"/>
        <v>1711617.03490909</v>
      </c>
      <c r="L64" s="18">
        <f t="shared" si="4"/>
        <v>0.1290983606557377</v>
      </c>
      <c r="M64" s="18">
        <f t="shared" si="5"/>
        <v>0.6267318817376373</v>
      </c>
    </row>
    <row r="65" spans="1:13" ht="12.75">
      <c r="A65" s="17">
        <f t="shared" si="6"/>
        <v>64</v>
      </c>
      <c r="B65" s="2" t="s">
        <v>642</v>
      </c>
      <c r="C65" s="5" t="s">
        <v>68</v>
      </c>
      <c r="D65" s="3">
        <v>0</v>
      </c>
      <c r="E65" s="3">
        <v>0</v>
      </c>
      <c r="F65" s="6">
        <f t="shared" si="0"/>
        <v>0</v>
      </c>
      <c r="G65" s="8">
        <f>36.573*C65</f>
        <v>10679.316</v>
      </c>
      <c r="H65" s="8">
        <f t="shared" si="1"/>
        <v>1252.68</v>
      </c>
      <c r="I65" s="8">
        <f t="shared" si="2"/>
        <v>0</v>
      </c>
      <c r="J65" s="8">
        <f t="shared" si="3"/>
        <v>11931.996000000001</v>
      </c>
      <c r="K65" s="8">
        <f t="shared" si="7"/>
        <v>1723549.03090909</v>
      </c>
      <c r="L65" s="18">
        <f t="shared" si="4"/>
        <v>0.13114754098360656</v>
      </c>
      <c r="M65" s="18">
        <f t="shared" si="5"/>
        <v>0.6311009445323197</v>
      </c>
    </row>
    <row r="66" spans="1:13" ht="12.75">
      <c r="A66" s="17">
        <f t="shared" si="6"/>
        <v>65</v>
      </c>
      <c r="B66" s="2">
        <v>153</v>
      </c>
      <c r="C66" s="5" t="s">
        <v>986</v>
      </c>
      <c r="D66" s="3">
        <v>0</v>
      </c>
      <c r="E66" s="3">
        <v>0</v>
      </c>
      <c r="F66" s="6">
        <f aca="true" t="shared" si="8" ref="F66:F129">+D66+E66</f>
        <v>0</v>
      </c>
      <c r="G66" s="8">
        <f>36.573*C66</f>
        <v>10459.878</v>
      </c>
      <c r="H66" s="8">
        <f aca="true" t="shared" si="9" ref="H66:H129">+C66*8.58*1100/2200</f>
        <v>1226.94</v>
      </c>
      <c r="I66" s="8">
        <f aca="true" t="shared" si="10" ref="I66:I129">+F66*0.01519*0.5</f>
        <v>0</v>
      </c>
      <c r="J66" s="8">
        <f aca="true" t="shared" si="11" ref="J66:J129">+G66+H66+I66</f>
        <v>11686.818000000001</v>
      </c>
      <c r="K66" s="8">
        <f t="shared" si="7"/>
        <v>1735235.84890909</v>
      </c>
      <c r="L66" s="18">
        <f t="shared" si="4"/>
        <v>0.13319672131147542</v>
      </c>
      <c r="M66" s="18">
        <f t="shared" si="5"/>
        <v>0.6353802320640977</v>
      </c>
    </row>
    <row r="67" spans="1:13" ht="12.75">
      <c r="A67" s="17">
        <f t="shared" si="6"/>
        <v>66</v>
      </c>
      <c r="B67" s="11" t="s">
        <v>995</v>
      </c>
      <c r="C67" s="5" t="s">
        <v>997</v>
      </c>
      <c r="D67" s="3">
        <v>0</v>
      </c>
      <c r="E67" s="3">
        <v>0</v>
      </c>
      <c r="F67" s="6">
        <f t="shared" si="8"/>
        <v>0</v>
      </c>
      <c r="G67" s="21">
        <v>10131.969393939393</v>
      </c>
      <c r="H67" s="8">
        <f t="shared" si="9"/>
        <v>1334.19</v>
      </c>
      <c r="I67" s="8">
        <f t="shared" si="10"/>
        <v>0</v>
      </c>
      <c r="J67" s="8">
        <f t="shared" si="11"/>
        <v>11466.159393939393</v>
      </c>
      <c r="K67" s="8">
        <f t="shared" si="7"/>
        <v>1746702.0083030295</v>
      </c>
      <c r="L67" s="18">
        <f aca="true" t="shared" si="12" ref="L67:L130">+A67/$A$489</f>
        <v>0.13524590163934427</v>
      </c>
      <c r="M67" s="18">
        <f aca="true" t="shared" si="13" ref="M67:M130">+K67/$K$489</f>
        <v>0.6395787224429043</v>
      </c>
    </row>
    <row r="68" spans="1:13" ht="12.75">
      <c r="A68" s="17">
        <f aca="true" t="shared" si="14" ref="A68:A131">+A67+1</f>
        <v>67</v>
      </c>
      <c r="B68" s="2" t="s">
        <v>92</v>
      </c>
      <c r="C68" s="5" t="s">
        <v>93</v>
      </c>
      <c r="D68" s="3">
        <v>0</v>
      </c>
      <c r="E68" s="3">
        <v>0</v>
      </c>
      <c r="F68" s="6">
        <f t="shared" si="8"/>
        <v>0</v>
      </c>
      <c r="G68" s="8">
        <f>36.573*C68</f>
        <v>10167.294</v>
      </c>
      <c r="H68" s="8">
        <f t="shared" si="9"/>
        <v>1192.6200000000001</v>
      </c>
      <c r="I68" s="8">
        <f t="shared" si="10"/>
        <v>0</v>
      </c>
      <c r="J68" s="8">
        <f t="shared" si="11"/>
        <v>11359.914</v>
      </c>
      <c r="K68" s="8">
        <f aca="true" t="shared" si="15" ref="K68:K131">+K67+J68</f>
        <v>1758061.9223030296</v>
      </c>
      <c r="L68" s="18">
        <f t="shared" si="12"/>
        <v>0.13729508196721313</v>
      </c>
      <c r="M68" s="18">
        <f t="shared" si="13"/>
        <v>0.6437383096241431</v>
      </c>
    </row>
    <row r="69" spans="1:13" ht="12.75">
      <c r="A69" s="17">
        <f t="shared" si="14"/>
        <v>68</v>
      </c>
      <c r="B69" s="11" t="s">
        <v>1056</v>
      </c>
      <c r="C69" s="5" t="s">
        <v>1057</v>
      </c>
      <c r="D69" s="3">
        <v>0</v>
      </c>
      <c r="E69" s="3">
        <v>0</v>
      </c>
      <c r="F69" s="6">
        <f t="shared" si="8"/>
        <v>0</v>
      </c>
      <c r="G69" s="21">
        <v>10001.896666666664</v>
      </c>
      <c r="H69" s="8">
        <f t="shared" si="9"/>
        <v>1317.03</v>
      </c>
      <c r="I69" s="8">
        <f t="shared" si="10"/>
        <v>0</v>
      </c>
      <c r="J69" s="8">
        <f t="shared" si="11"/>
        <v>11318.926666666664</v>
      </c>
      <c r="K69" s="8">
        <f t="shared" si="15"/>
        <v>1769380.8489696963</v>
      </c>
      <c r="L69" s="18">
        <f t="shared" si="12"/>
        <v>0.13934426229508196</v>
      </c>
      <c r="M69" s="18">
        <f t="shared" si="13"/>
        <v>0.6478828887352216</v>
      </c>
    </row>
    <row r="70" spans="1:13" ht="12.75">
      <c r="A70" s="17">
        <f t="shared" si="14"/>
        <v>69</v>
      </c>
      <c r="B70" s="2" t="s">
        <v>431</v>
      </c>
      <c r="C70" s="5" t="s">
        <v>432</v>
      </c>
      <c r="D70" s="3">
        <v>0</v>
      </c>
      <c r="E70" s="3">
        <v>0</v>
      </c>
      <c r="F70" s="6">
        <f t="shared" si="8"/>
        <v>0</v>
      </c>
      <c r="G70" s="8">
        <f>36.573*C70</f>
        <v>10021.002</v>
      </c>
      <c r="H70" s="8">
        <f t="shared" si="9"/>
        <v>1175.46</v>
      </c>
      <c r="I70" s="8">
        <f t="shared" si="10"/>
        <v>0</v>
      </c>
      <c r="J70" s="8">
        <f t="shared" si="11"/>
        <v>11196.462</v>
      </c>
      <c r="K70" s="8">
        <f t="shared" si="15"/>
        <v>1780577.3109696964</v>
      </c>
      <c r="L70" s="18">
        <f t="shared" si="12"/>
        <v>0.1413934426229508</v>
      </c>
      <c r="M70" s="18">
        <f t="shared" si="13"/>
        <v>0.6519826257411907</v>
      </c>
    </row>
    <row r="71" spans="1:13" ht="12.75">
      <c r="A71" s="17">
        <f t="shared" si="14"/>
        <v>70</v>
      </c>
      <c r="B71" s="2" t="s">
        <v>1131</v>
      </c>
      <c r="C71" s="5" t="s">
        <v>1132</v>
      </c>
      <c r="D71" s="3">
        <v>0</v>
      </c>
      <c r="E71" s="3">
        <v>0</v>
      </c>
      <c r="F71" s="6">
        <f t="shared" si="8"/>
        <v>0</v>
      </c>
      <c r="G71" s="8">
        <f>36.573*C71</f>
        <v>9947.856</v>
      </c>
      <c r="H71" s="8">
        <f t="shared" si="9"/>
        <v>1166.88</v>
      </c>
      <c r="I71" s="8">
        <f t="shared" si="10"/>
        <v>0</v>
      </c>
      <c r="J71" s="8">
        <f t="shared" si="11"/>
        <v>11114.736</v>
      </c>
      <c r="K71" s="8">
        <f t="shared" si="15"/>
        <v>1791692.0469696964</v>
      </c>
      <c r="L71" s="18">
        <f t="shared" si="12"/>
        <v>0.14344262295081966</v>
      </c>
      <c r="M71" s="18">
        <f t="shared" si="13"/>
        <v>0.656052437659525</v>
      </c>
    </row>
    <row r="72" spans="1:13" ht="12.75">
      <c r="A72" s="17">
        <f t="shared" si="14"/>
        <v>71</v>
      </c>
      <c r="B72" s="2" t="s">
        <v>1072</v>
      </c>
      <c r="C72" s="5" t="s">
        <v>920</v>
      </c>
      <c r="D72" s="3">
        <v>0</v>
      </c>
      <c r="E72" s="3">
        <v>0</v>
      </c>
      <c r="F72" s="6">
        <f t="shared" si="8"/>
        <v>0</v>
      </c>
      <c r="G72" s="8">
        <f>36.573*C72</f>
        <v>9508.98</v>
      </c>
      <c r="H72" s="8">
        <f t="shared" si="9"/>
        <v>1115.4</v>
      </c>
      <c r="I72" s="8">
        <f t="shared" si="10"/>
        <v>0</v>
      </c>
      <c r="J72" s="8">
        <f t="shared" si="11"/>
        <v>10624.38</v>
      </c>
      <c r="K72" s="8">
        <f t="shared" si="15"/>
        <v>1802316.4269696963</v>
      </c>
      <c r="L72" s="18">
        <f t="shared" si="12"/>
        <v>0.14549180327868852</v>
      </c>
      <c r="M72" s="18">
        <f t="shared" si="13"/>
        <v>0.6599426990520505</v>
      </c>
    </row>
    <row r="73" spans="1:13" ht="12.75">
      <c r="A73" s="17">
        <f t="shared" si="14"/>
        <v>72</v>
      </c>
      <c r="B73" s="11">
        <v>369</v>
      </c>
      <c r="C73" s="5">
        <v>288</v>
      </c>
      <c r="D73" s="3">
        <v>0</v>
      </c>
      <c r="E73" s="3">
        <v>0</v>
      </c>
      <c r="F73" s="6">
        <f t="shared" si="8"/>
        <v>0</v>
      </c>
      <c r="G73" s="21">
        <v>9383.972727272725</v>
      </c>
      <c r="H73" s="8">
        <f t="shared" si="9"/>
        <v>1235.52</v>
      </c>
      <c r="I73" s="8">
        <f t="shared" si="10"/>
        <v>0</v>
      </c>
      <c r="J73" s="8">
        <f t="shared" si="11"/>
        <v>10619.492727272725</v>
      </c>
      <c r="K73" s="8">
        <f t="shared" si="15"/>
        <v>1812935.919696969</v>
      </c>
      <c r="L73" s="18">
        <f t="shared" si="12"/>
        <v>0.14754098360655737</v>
      </c>
      <c r="M73" s="18">
        <f t="shared" si="13"/>
        <v>0.6638311709031245</v>
      </c>
    </row>
    <row r="74" spans="1:13" ht="12.75">
      <c r="A74" s="17">
        <f t="shared" si="14"/>
        <v>73</v>
      </c>
      <c r="B74" s="11" t="s">
        <v>797</v>
      </c>
      <c r="C74" s="5" t="s">
        <v>798</v>
      </c>
      <c r="D74" s="3">
        <v>0</v>
      </c>
      <c r="E74" s="3">
        <v>0</v>
      </c>
      <c r="F74" s="6">
        <f t="shared" si="8"/>
        <v>0</v>
      </c>
      <c r="G74" s="21">
        <v>9351.447575757575</v>
      </c>
      <c r="H74" s="8">
        <f t="shared" si="9"/>
        <v>1231.23</v>
      </c>
      <c r="I74" s="8">
        <f t="shared" si="10"/>
        <v>0</v>
      </c>
      <c r="J74" s="8">
        <f t="shared" si="11"/>
        <v>10582.677575757574</v>
      </c>
      <c r="K74" s="8">
        <f t="shared" si="15"/>
        <v>1823518.5972727265</v>
      </c>
      <c r="L74" s="18">
        <f t="shared" si="12"/>
        <v>0.14959016393442623</v>
      </c>
      <c r="M74" s="18">
        <f t="shared" si="13"/>
        <v>0.6677061623852171</v>
      </c>
    </row>
    <row r="75" spans="1:13" ht="12.75">
      <c r="A75" s="17">
        <f t="shared" si="14"/>
        <v>74</v>
      </c>
      <c r="B75" s="2" t="s">
        <v>518</v>
      </c>
      <c r="C75" s="5" t="s">
        <v>585</v>
      </c>
      <c r="D75" s="3">
        <v>0</v>
      </c>
      <c r="E75" s="3">
        <v>0</v>
      </c>
      <c r="F75" s="6">
        <f t="shared" si="8"/>
        <v>0</v>
      </c>
      <c r="G75" s="8">
        <f aca="true" t="shared" si="16" ref="G75:G83">36.573*C75</f>
        <v>9399.261</v>
      </c>
      <c r="H75" s="8">
        <f t="shared" si="9"/>
        <v>1102.53</v>
      </c>
      <c r="I75" s="8">
        <f t="shared" si="10"/>
        <v>0</v>
      </c>
      <c r="J75" s="8">
        <f t="shared" si="11"/>
        <v>10501.791000000001</v>
      </c>
      <c r="K75" s="8">
        <f t="shared" si="15"/>
        <v>1834020.3882727264</v>
      </c>
      <c r="L75" s="18">
        <f t="shared" si="12"/>
        <v>0.15163934426229508</v>
      </c>
      <c r="M75" s="18">
        <f t="shared" si="13"/>
        <v>0.6715515361462903</v>
      </c>
    </row>
    <row r="76" spans="1:13" ht="12.75">
      <c r="A76" s="17">
        <f t="shared" si="14"/>
        <v>75</v>
      </c>
      <c r="B76" s="2" t="s">
        <v>352</v>
      </c>
      <c r="C76" s="5" t="s">
        <v>353</v>
      </c>
      <c r="D76" s="3">
        <v>0</v>
      </c>
      <c r="E76" s="3">
        <v>0</v>
      </c>
      <c r="F76" s="6">
        <f t="shared" si="8"/>
        <v>0</v>
      </c>
      <c r="G76" s="8">
        <f t="shared" si="16"/>
        <v>9326.115</v>
      </c>
      <c r="H76" s="8">
        <f t="shared" si="9"/>
        <v>1093.95</v>
      </c>
      <c r="I76" s="8">
        <f t="shared" si="10"/>
        <v>0</v>
      </c>
      <c r="J76" s="8">
        <f t="shared" si="11"/>
        <v>10420.065</v>
      </c>
      <c r="K76" s="8">
        <f t="shared" si="15"/>
        <v>1844440.4532727264</v>
      </c>
      <c r="L76" s="18">
        <f t="shared" si="12"/>
        <v>0.15368852459016394</v>
      </c>
      <c r="M76" s="18">
        <f t="shared" si="13"/>
        <v>0.6753669848197287</v>
      </c>
    </row>
    <row r="77" spans="1:13" ht="12.75">
      <c r="A77" s="17">
        <f t="shared" si="14"/>
        <v>76</v>
      </c>
      <c r="B77" s="2" t="s">
        <v>220</v>
      </c>
      <c r="C77" s="5" t="s">
        <v>770</v>
      </c>
      <c r="D77" s="3">
        <v>0</v>
      </c>
      <c r="E77" s="3">
        <v>0</v>
      </c>
      <c r="F77" s="6">
        <f t="shared" si="8"/>
        <v>0</v>
      </c>
      <c r="G77" s="8">
        <f t="shared" si="16"/>
        <v>9179.823</v>
      </c>
      <c r="H77" s="8">
        <f t="shared" si="9"/>
        <v>1076.79</v>
      </c>
      <c r="I77" s="8">
        <f t="shared" si="10"/>
        <v>0</v>
      </c>
      <c r="J77" s="8">
        <f t="shared" si="11"/>
        <v>10256.613000000001</v>
      </c>
      <c r="K77" s="8">
        <f t="shared" si="15"/>
        <v>1854697.0662727263</v>
      </c>
      <c r="L77" s="18">
        <f t="shared" si="12"/>
        <v>0.1557377049180328</v>
      </c>
      <c r="M77" s="18">
        <f t="shared" si="13"/>
        <v>0.6791225833178974</v>
      </c>
    </row>
    <row r="78" spans="1:13" ht="12.75">
      <c r="A78" s="17">
        <f t="shared" si="14"/>
        <v>77</v>
      </c>
      <c r="B78" s="2" t="s">
        <v>767</v>
      </c>
      <c r="C78" s="5" t="s">
        <v>770</v>
      </c>
      <c r="D78" s="3">
        <v>0</v>
      </c>
      <c r="E78" s="3">
        <v>0</v>
      </c>
      <c r="F78" s="6">
        <f t="shared" si="8"/>
        <v>0</v>
      </c>
      <c r="G78" s="8">
        <f t="shared" si="16"/>
        <v>9179.823</v>
      </c>
      <c r="H78" s="8">
        <f t="shared" si="9"/>
        <v>1076.79</v>
      </c>
      <c r="I78" s="8">
        <f t="shared" si="10"/>
        <v>0</v>
      </c>
      <c r="J78" s="8">
        <f t="shared" si="11"/>
        <v>10256.613000000001</v>
      </c>
      <c r="K78" s="8">
        <f t="shared" si="15"/>
        <v>1864953.6792727262</v>
      </c>
      <c r="L78" s="18">
        <f t="shared" si="12"/>
        <v>0.15778688524590165</v>
      </c>
      <c r="M78" s="18">
        <f t="shared" si="13"/>
        <v>0.6828781818160662</v>
      </c>
    </row>
    <row r="79" spans="1:13" ht="12.75">
      <c r="A79" s="17">
        <f t="shared" si="14"/>
        <v>78</v>
      </c>
      <c r="B79" s="2" t="s">
        <v>851</v>
      </c>
      <c r="C79" s="5" t="s">
        <v>832</v>
      </c>
      <c r="D79" s="3">
        <v>0</v>
      </c>
      <c r="E79" s="3">
        <v>0</v>
      </c>
      <c r="F79" s="6">
        <f t="shared" si="8"/>
        <v>0</v>
      </c>
      <c r="G79" s="8">
        <f t="shared" si="16"/>
        <v>9143.25</v>
      </c>
      <c r="H79" s="8">
        <f t="shared" si="9"/>
        <v>1072.5</v>
      </c>
      <c r="I79" s="8">
        <f t="shared" si="10"/>
        <v>0</v>
      </c>
      <c r="J79" s="8">
        <f t="shared" si="11"/>
        <v>10215.75</v>
      </c>
      <c r="K79" s="8">
        <f t="shared" si="15"/>
        <v>1875169.4292727262</v>
      </c>
      <c r="L79" s="18">
        <f t="shared" si="12"/>
        <v>0.1598360655737705</v>
      </c>
      <c r="M79" s="18">
        <f t="shared" si="13"/>
        <v>0.6866188177704176</v>
      </c>
    </row>
    <row r="80" spans="1:13" ht="12.75">
      <c r="A80" s="17">
        <f t="shared" si="14"/>
        <v>79</v>
      </c>
      <c r="B80" s="2" t="s">
        <v>975</v>
      </c>
      <c r="C80" s="5" t="s">
        <v>976</v>
      </c>
      <c r="D80" s="3">
        <v>0</v>
      </c>
      <c r="E80" s="3">
        <v>0</v>
      </c>
      <c r="F80" s="6">
        <f t="shared" si="8"/>
        <v>0</v>
      </c>
      <c r="G80" s="8">
        <f t="shared" si="16"/>
        <v>9106.677</v>
      </c>
      <c r="H80" s="8">
        <f t="shared" si="9"/>
        <v>1068.21</v>
      </c>
      <c r="I80" s="8">
        <f t="shared" si="10"/>
        <v>0</v>
      </c>
      <c r="J80" s="8">
        <f t="shared" si="11"/>
        <v>10174.886999999999</v>
      </c>
      <c r="K80" s="8">
        <f t="shared" si="15"/>
        <v>1885344.3162727263</v>
      </c>
      <c r="L80" s="18">
        <f t="shared" si="12"/>
        <v>0.16188524590163936</v>
      </c>
      <c r="M80" s="18">
        <f t="shared" si="13"/>
        <v>0.6903444911809516</v>
      </c>
    </row>
    <row r="81" spans="1:13" ht="12.75">
      <c r="A81" s="17">
        <f t="shared" si="14"/>
        <v>80</v>
      </c>
      <c r="B81" s="2" t="s">
        <v>360</v>
      </c>
      <c r="C81" s="5" t="s">
        <v>361</v>
      </c>
      <c r="D81" s="3">
        <v>0</v>
      </c>
      <c r="E81" s="3">
        <v>0</v>
      </c>
      <c r="F81" s="6">
        <f t="shared" si="8"/>
        <v>0</v>
      </c>
      <c r="G81" s="8">
        <f t="shared" si="16"/>
        <v>8996.958</v>
      </c>
      <c r="H81" s="8">
        <f t="shared" si="9"/>
        <v>1055.34</v>
      </c>
      <c r="I81" s="8">
        <f t="shared" si="10"/>
        <v>0</v>
      </c>
      <c r="J81" s="8">
        <f t="shared" si="11"/>
        <v>10052.298</v>
      </c>
      <c r="K81" s="8">
        <f t="shared" si="15"/>
        <v>1895396.6142727262</v>
      </c>
      <c r="L81" s="18">
        <f t="shared" si="12"/>
        <v>0.16393442622950818</v>
      </c>
      <c r="M81" s="18">
        <f t="shared" si="13"/>
        <v>0.6940252769600334</v>
      </c>
    </row>
    <row r="82" spans="1:13" ht="12.75">
      <c r="A82" s="17">
        <f t="shared" si="14"/>
        <v>81</v>
      </c>
      <c r="B82" s="2" t="s">
        <v>190</v>
      </c>
      <c r="C82" s="5" t="s">
        <v>278</v>
      </c>
      <c r="D82" s="3">
        <v>0</v>
      </c>
      <c r="E82" s="3">
        <v>0</v>
      </c>
      <c r="F82" s="6">
        <f t="shared" si="8"/>
        <v>0</v>
      </c>
      <c r="G82" s="8">
        <f t="shared" si="16"/>
        <v>8777.52</v>
      </c>
      <c r="H82" s="8">
        <f t="shared" si="9"/>
        <v>1029.6</v>
      </c>
      <c r="I82" s="8">
        <f t="shared" si="10"/>
        <v>0</v>
      </c>
      <c r="J82" s="8">
        <f t="shared" si="11"/>
        <v>9807.12</v>
      </c>
      <c r="K82" s="8">
        <f t="shared" si="15"/>
        <v>1905203.7342727263</v>
      </c>
      <c r="L82" s="18">
        <f t="shared" si="12"/>
        <v>0.16598360655737704</v>
      </c>
      <c r="M82" s="18">
        <f t="shared" si="13"/>
        <v>0.6976162874762107</v>
      </c>
    </row>
    <row r="83" spans="1:13" ht="12.75">
      <c r="A83" s="17">
        <f t="shared" si="14"/>
        <v>82</v>
      </c>
      <c r="B83" s="2" t="s">
        <v>257</v>
      </c>
      <c r="C83" s="5" t="s">
        <v>258</v>
      </c>
      <c r="D83" s="3">
        <v>0</v>
      </c>
      <c r="E83" s="3">
        <v>0</v>
      </c>
      <c r="F83" s="6">
        <f t="shared" si="8"/>
        <v>0</v>
      </c>
      <c r="G83" s="8">
        <f t="shared" si="16"/>
        <v>8667.801</v>
      </c>
      <c r="H83" s="8">
        <f t="shared" si="9"/>
        <v>1016.73</v>
      </c>
      <c r="I83" s="8">
        <f t="shared" si="10"/>
        <v>0</v>
      </c>
      <c r="J83" s="8">
        <f t="shared" si="11"/>
        <v>9684.530999999999</v>
      </c>
      <c r="K83" s="8">
        <f t="shared" si="15"/>
        <v>1914888.2652727263</v>
      </c>
      <c r="L83" s="18">
        <f t="shared" si="12"/>
        <v>0.1680327868852459</v>
      </c>
      <c r="M83" s="18">
        <f t="shared" si="13"/>
        <v>0.7011624103609359</v>
      </c>
    </row>
    <row r="84" spans="1:13" ht="12.75">
      <c r="A84" s="17">
        <f t="shared" si="14"/>
        <v>83</v>
      </c>
      <c r="B84" s="11" t="s">
        <v>825</v>
      </c>
      <c r="C84" s="5">
        <v>262</v>
      </c>
      <c r="D84" s="3">
        <v>0</v>
      </c>
      <c r="E84" s="3">
        <v>0</v>
      </c>
      <c r="F84" s="6">
        <f t="shared" si="8"/>
        <v>0</v>
      </c>
      <c r="G84" s="21">
        <v>8538.44121212121</v>
      </c>
      <c r="H84" s="8">
        <f t="shared" si="9"/>
        <v>1123.98</v>
      </c>
      <c r="I84" s="8">
        <f t="shared" si="10"/>
        <v>0</v>
      </c>
      <c r="J84" s="8">
        <f t="shared" si="11"/>
        <v>9662.42121212121</v>
      </c>
      <c r="K84" s="8">
        <f t="shared" si="15"/>
        <v>1924550.6864848475</v>
      </c>
      <c r="L84" s="18">
        <f t="shared" si="12"/>
        <v>0.17008196721311475</v>
      </c>
      <c r="M84" s="18">
        <f t="shared" si="13"/>
        <v>0.7047004374457948</v>
      </c>
    </row>
    <row r="85" spans="1:13" ht="12.75">
      <c r="A85" s="17">
        <f t="shared" si="14"/>
        <v>84</v>
      </c>
      <c r="B85" s="2" t="s">
        <v>752</v>
      </c>
      <c r="C85" s="5" t="s">
        <v>754</v>
      </c>
      <c r="D85" s="3">
        <v>0</v>
      </c>
      <c r="E85" s="3">
        <v>0</v>
      </c>
      <c r="F85" s="6">
        <f t="shared" si="8"/>
        <v>0</v>
      </c>
      <c r="G85" s="8">
        <f>36.573*C85</f>
        <v>8521.509</v>
      </c>
      <c r="H85" s="8">
        <f t="shared" si="9"/>
        <v>999.57</v>
      </c>
      <c r="I85" s="8">
        <f t="shared" si="10"/>
        <v>0</v>
      </c>
      <c r="J85" s="8">
        <f t="shared" si="11"/>
        <v>9521.079</v>
      </c>
      <c r="K85" s="8">
        <f t="shared" si="15"/>
        <v>1934071.7654848474</v>
      </c>
      <c r="L85" s="18">
        <f t="shared" si="12"/>
        <v>0.1721311475409836</v>
      </c>
      <c r="M85" s="18">
        <f t="shared" si="13"/>
        <v>0.7081867101552503</v>
      </c>
    </row>
    <row r="86" spans="1:13" ht="12.75">
      <c r="A86" s="17">
        <f t="shared" si="14"/>
        <v>85</v>
      </c>
      <c r="B86" s="2" t="s">
        <v>279</v>
      </c>
      <c r="C86" s="5" t="s">
        <v>280</v>
      </c>
      <c r="D86" s="3">
        <v>0</v>
      </c>
      <c r="E86" s="3">
        <v>0</v>
      </c>
      <c r="F86" s="6">
        <f t="shared" si="8"/>
        <v>0</v>
      </c>
      <c r="G86" s="8">
        <f>36.573*C86</f>
        <v>8411.79</v>
      </c>
      <c r="H86" s="8">
        <f t="shared" si="9"/>
        <v>986.7</v>
      </c>
      <c r="I86" s="8">
        <f t="shared" si="10"/>
        <v>0</v>
      </c>
      <c r="J86" s="8">
        <f t="shared" si="11"/>
        <v>9398.490000000002</v>
      </c>
      <c r="K86" s="8">
        <f t="shared" si="15"/>
        <v>1943470.2554848474</v>
      </c>
      <c r="L86" s="18">
        <f t="shared" si="12"/>
        <v>0.17418032786885246</v>
      </c>
      <c r="M86" s="18">
        <f t="shared" si="13"/>
        <v>0.7116280952332535</v>
      </c>
    </row>
    <row r="87" spans="1:13" ht="12.75">
      <c r="A87" s="17">
        <f t="shared" si="14"/>
        <v>86</v>
      </c>
      <c r="B87" s="2" t="s">
        <v>464</v>
      </c>
      <c r="C87" s="5" t="s">
        <v>749</v>
      </c>
      <c r="D87" s="3">
        <v>0</v>
      </c>
      <c r="E87" s="3">
        <v>0</v>
      </c>
      <c r="F87" s="6">
        <f t="shared" si="8"/>
        <v>0</v>
      </c>
      <c r="G87" s="8">
        <f>36.573*C87</f>
        <v>8338.644</v>
      </c>
      <c r="H87" s="8">
        <f t="shared" si="9"/>
        <v>978.12</v>
      </c>
      <c r="I87" s="8">
        <f t="shared" si="10"/>
        <v>0</v>
      </c>
      <c r="J87" s="8">
        <f t="shared" si="11"/>
        <v>9316.764000000001</v>
      </c>
      <c r="K87" s="8">
        <f t="shared" si="15"/>
        <v>1952787.0194848473</v>
      </c>
      <c r="L87" s="18">
        <f t="shared" si="12"/>
        <v>0.1762295081967213</v>
      </c>
      <c r="M87" s="18">
        <f t="shared" si="13"/>
        <v>0.7150395552236221</v>
      </c>
    </row>
    <row r="88" spans="1:13" ht="12.75">
      <c r="A88" s="17">
        <f t="shared" si="14"/>
        <v>87</v>
      </c>
      <c r="B88" s="11" t="s">
        <v>842</v>
      </c>
      <c r="C88" s="5" t="s">
        <v>843</v>
      </c>
      <c r="D88" s="3">
        <v>0</v>
      </c>
      <c r="E88" s="3">
        <v>0</v>
      </c>
      <c r="F88" s="6">
        <f t="shared" si="8"/>
        <v>0</v>
      </c>
      <c r="G88" s="21">
        <v>8213.236969696967</v>
      </c>
      <c r="H88" s="8">
        <f t="shared" si="9"/>
        <v>1081.08</v>
      </c>
      <c r="I88" s="8">
        <f t="shared" si="10"/>
        <v>0</v>
      </c>
      <c r="J88" s="8">
        <f t="shared" si="11"/>
        <v>9294.316969696967</v>
      </c>
      <c r="K88" s="8">
        <f t="shared" si="15"/>
        <v>1962081.3364545442</v>
      </c>
      <c r="L88" s="18">
        <f t="shared" si="12"/>
        <v>0.17827868852459017</v>
      </c>
      <c r="M88" s="18">
        <f t="shared" si="13"/>
        <v>0.718442795928219</v>
      </c>
    </row>
    <row r="89" spans="1:13" ht="12.75">
      <c r="A89" s="17">
        <f t="shared" si="14"/>
        <v>88</v>
      </c>
      <c r="B89" s="2" t="s">
        <v>1078</v>
      </c>
      <c r="C89" s="5" t="s">
        <v>1079</v>
      </c>
      <c r="D89" s="3">
        <v>0</v>
      </c>
      <c r="E89" s="3">
        <v>0</v>
      </c>
      <c r="F89" s="6">
        <f t="shared" si="8"/>
        <v>0</v>
      </c>
      <c r="G89" s="8">
        <f aca="true" t="shared" si="17" ref="G89:G95">36.573*C89</f>
        <v>8265.498</v>
      </c>
      <c r="H89" s="8">
        <f t="shared" si="9"/>
        <v>969.54</v>
      </c>
      <c r="I89" s="8">
        <f t="shared" si="10"/>
        <v>0</v>
      </c>
      <c r="J89" s="8">
        <f t="shared" si="11"/>
        <v>9235.038</v>
      </c>
      <c r="K89" s="8">
        <f t="shared" si="15"/>
        <v>1971316.3744545442</v>
      </c>
      <c r="L89" s="18">
        <f t="shared" si="12"/>
        <v>0.18032786885245902</v>
      </c>
      <c r="M89" s="18">
        <f t="shared" si="13"/>
        <v>0.7218243308309527</v>
      </c>
    </row>
    <row r="90" spans="1:13" ht="12.75">
      <c r="A90" s="17">
        <f t="shared" si="14"/>
        <v>89</v>
      </c>
      <c r="B90" s="2" t="s">
        <v>283</v>
      </c>
      <c r="C90" s="5" t="s">
        <v>284</v>
      </c>
      <c r="D90" s="3">
        <v>0</v>
      </c>
      <c r="E90" s="3">
        <v>0</v>
      </c>
      <c r="F90" s="6">
        <f t="shared" si="8"/>
        <v>0</v>
      </c>
      <c r="G90" s="8">
        <f t="shared" si="17"/>
        <v>8228.925</v>
      </c>
      <c r="H90" s="8">
        <f t="shared" si="9"/>
        <v>965.25</v>
      </c>
      <c r="I90" s="8">
        <f t="shared" si="10"/>
        <v>0</v>
      </c>
      <c r="J90" s="8">
        <f t="shared" si="11"/>
        <v>9194.175</v>
      </c>
      <c r="K90" s="8">
        <f t="shared" si="15"/>
        <v>1980510.5494545442</v>
      </c>
      <c r="L90" s="18">
        <f t="shared" si="12"/>
        <v>0.18237704918032788</v>
      </c>
      <c r="M90" s="18">
        <f t="shared" si="13"/>
        <v>0.7251909031898689</v>
      </c>
    </row>
    <row r="91" spans="1:13" ht="12.75">
      <c r="A91" s="17">
        <f t="shared" si="14"/>
        <v>90</v>
      </c>
      <c r="B91" s="2" t="s">
        <v>320</v>
      </c>
      <c r="C91" s="5" t="s">
        <v>234</v>
      </c>
      <c r="D91" s="3">
        <v>0</v>
      </c>
      <c r="E91" s="3">
        <v>0</v>
      </c>
      <c r="F91" s="6">
        <f t="shared" si="8"/>
        <v>0</v>
      </c>
      <c r="G91" s="8">
        <f t="shared" si="17"/>
        <v>8192.352</v>
      </c>
      <c r="H91" s="8">
        <f t="shared" si="9"/>
        <v>960.96</v>
      </c>
      <c r="I91" s="8">
        <f t="shared" si="10"/>
        <v>0</v>
      </c>
      <c r="J91" s="8">
        <f t="shared" si="11"/>
        <v>9153.312000000002</v>
      </c>
      <c r="K91" s="8">
        <f t="shared" si="15"/>
        <v>1989663.8614545441</v>
      </c>
      <c r="L91" s="18">
        <f t="shared" si="12"/>
        <v>0.18442622950819673</v>
      </c>
      <c r="M91" s="18">
        <f t="shared" si="13"/>
        <v>0.7285425130049678</v>
      </c>
    </row>
    <row r="92" spans="1:13" ht="12.75">
      <c r="A92" s="17">
        <f t="shared" si="14"/>
        <v>91</v>
      </c>
      <c r="B92" s="2" t="s">
        <v>566</v>
      </c>
      <c r="C92" s="5" t="s">
        <v>513</v>
      </c>
      <c r="D92" s="3">
        <v>0</v>
      </c>
      <c r="E92" s="3">
        <v>0</v>
      </c>
      <c r="F92" s="6">
        <f t="shared" si="8"/>
        <v>0</v>
      </c>
      <c r="G92" s="8">
        <f t="shared" si="17"/>
        <v>8009.487</v>
      </c>
      <c r="H92" s="8">
        <f t="shared" si="9"/>
        <v>939.51</v>
      </c>
      <c r="I92" s="8">
        <f t="shared" si="10"/>
        <v>0</v>
      </c>
      <c r="J92" s="8">
        <f t="shared" si="11"/>
        <v>8948.997</v>
      </c>
      <c r="K92" s="8">
        <f t="shared" si="15"/>
        <v>1998612.858454544</v>
      </c>
      <c r="L92" s="18">
        <f t="shared" si="12"/>
        <v>0.1864754098360656</v>
      </c>
      <c r="M92" s="18">
        <f t="shared" si="13"/>
        <v>0.7318193101009796</v>
      </c>
    </row>
    <row r="93" spans="1:13" ht="12.75">
      <c r="A93" s="17">
        <f t="shared" si="14"/>
        <v>92</v>
      </c>
      <c r="B93" s="2" t="s">
        <v>974</v>
      </c>
      <c r="C93" s="5" t="s">
        <v>789</v>
      </c>
      <c r="D93" s="3">
        <v>0</v>
      </c>
      <c r="E93" s="3">
        <v>0</v>
      </c>
      <c r="F93" s="6">
        <f t="shared" si="8"/>
        <v>0</v>
      </c>
      <c r="G93" s="8">
        <f t="shared" si="17"/>
        <v>7863.195</v>
      </c>
      <c r="H93" s="8">
        <f t="shared" si="9"/>
        <v>922.35</v>
      </c>
      <c r="I93" s="8">
        <f t="shared" si="10"/>
        <v>0</v>
      </c>
      <c r="J93" s="8">
        <f t="shared" si="11"/>
        <v>8785.545</v>
      </c>
      <c r="K93" s="8">
        <f t="shared" si="15"/>
        <v>2007398.403454544</v>
      </c>
      <c r="L93" s="18">
        <f t="shared" si="12"/>
        <v>0.1885245901639344</v>
      </c>
      <c r="M93" s="18">
        <f t="shared" si="13"/>
        <v>0.7350362570217217</v>
      </c>
    </row>
    <row r="94" spans="1:13" ht="12.75">
      <c r="A94" s="17">
        <f t="shared" si="14"/>
        <v>93</v>
      </c>
      <c r="B94" s="2" t="s">
        <v>424</v>
      </c>
      <c r="C94" s="5" t="s">
        <v>425</v>
      </c>
      <c r="D94" s="3">
        <v>0</v>
      </c>
      <c r="E94" s="3">
        <v>0</v>
      </c>
      <c r="F94" s="6">
        <f t="shared" si="8"/>
        <v>0</v>
      </c>
      <c r="G94" s="8">
        <f t="shared" si="17"/>
        <v>7716.903</v>
      </c>
      <c r="H94" s="8">
        <f t="shared" si="9"/>
        <v>905.19</v>
      </c>
      <c r="I94" s="8">
        <f t="shared" si="10"/>
        <v>0</v>
      </c>
      <c r="J94" s="8">
        <f t="shared" si="11"/>
        <v>8622.093</v>
      </c>
      <c r="K94" s="8">
        <f t="shared" si="15"/>
        <v>2016020.4964545441</v>
      </c>
      <c r="L94" s="18">
        <f t="shared" si="12"/>
        <v>0.19057377049180327</v>
      </c>
      <c r="M94" s="18">
        <f t="shared" si="13"/>
        <v>0.7381933537671943</v>
      </c>
    </row>
    <row r="95" spans="1:13" ht="12.75">
      <c r="A95" s="17">
        <f t="shared" si="14"/>
        <v>94</v>
      </c>
      <c r="B95" s="2" t="s">
        <v>1105</v>
      </c>
      <c r="C95" s="5" t="s">
        <v>736</v>
      </c>
      <c r="D95" s="3">
        <v>0</v>
      </c>
      <c r="E95" s="3">
        <v>0</v>
      </c>
      <c r="F95" s="6">
        <f t="shared" si="8"/>
        <v>0</v>
      </c>
      <c r="G95" s="8">
        <f t="shared" si="17"/>
        <v>7680.33</v>
      </c>
      <c r="H95" s="8">
        <f t="shared" si="9"/>
        <v>900.9</v>
      </c>
      <c r="I95" s="8">
        <f t="shared" si="10"/>
        <v>0</v>
      </c>
      <c r="J95" s="8">
        <f t="shared" si="11"/>
        <v>8581.23</v>
      </c>
      <c r="K95" s="8">
        <f t="shared" si="15"/>
        <v>2024601.726454544</v>
      </c>
      <c r="L95" s="18">
        <f t="shared" si="12"/>
        <v>0.19262295081967212</v>
      </c>
      <c r="M95" s="18">
        <f t="shared" si="13"/>
        <v>0.7413354879688495</v>
      </c>
    </row>
    <row r="96" spans="1:13" ht="12.75">
      <c r="A96" s="17">
        <f t="shared" si="14"/>
        <v>95</v>
      </c>
      <c r="B96" s="11" t="s">
        <v>761</v>
      </c>
      <c r="C96" s="5" t="s">
        <v>763</v>
      </c>
      <c r="D96" s="3">
        <v>0</v>
      </c>
      <c r="E96" s="3">
        <v>0</v>
      </c>
      <c r="F96" s="6">
        <f t="shared" si="8"/>
        <v>0</v>
      </c>
      <c r="G96" s="21">
        <v>7558.056969696968</v>
      </c>
      <c r="H96" s="8">
        <f t="shared" si="9"/>
        <v>995.28</v>
      </c>
      <c r="I96" s="8">
        <f t="shared" si="10"/>
        <v>0</v>
      </c>
      <c r="J96" s="8">
        <f t="shared" si="11"/>
        <v>8553.336969696968</v>
      </c>
      <c r="K96" s="8">
        <f t="shared" si="15"/>
        <v>2033155.063424241</v>
      </c>
      <c r="L96" s="18">
        <f t="shared" si="12"/>
        <v>0.19467213114754098</v>
      </c>
      <c r="M96" s="18">
        <f t="shared" si="13"/>
        <v>0.7444674087576835</v>
      </c>
    </row>
    <row r="97" spans="1:13" ht="12.75">
      <c r="A97" s="17">
        <f t="shared" si="14"/>
        <v>96</v>
      </c>
      <c r="B97" s="2" t="s">
        <v>1118</v>
      </c>
      <c r="C97" s="5" t="s">
        <v>1119</v>
      </c>
      <c r="D97" s="3">
        <v>0</v>
      </c>
      <c r="E97" s="3">
        <v>0</v>
      </c>
      <c r="F97" s="6">
        <f t="shared" si="8"/>
        <v>0</v>
      </c>
      <c r="G97" s="8">
        <f>36.573*C97</f>
        <v>7534.0380000000005</v>
      </c>
      <c r="H97" s="8">
        <f t="shared" si="9"/>
        <v>883.74</v>
      </c>
      <c r="I97" s="8">
        <f t="shared" si="10"/>
        <v>0</v>
      </c>
      <c r="J97" s="8">
        <f t="shared" si="11"/>
        <v>8417.778</v>
      </c>
      <c r="K97" s="8">
        <f t="shared" si="15"/>
        <v>2041572.841424241</v>
      </c>
      <c r="L97" s="18">
        <f t="shared" si="12"/>
        <v>0.19672131147540983</v>
      </c>
      <c r="M97" s="18">
        <f t="shared" si="13"/>
        <v>0.747549692784069</v>
      </c>
    </row>
    <row r="98" spans="1:13" ht="12.75">
      <c r="A98" s="17">
        <f t="shared" si="14"/>
        <v>97</v>
      </c>
      <c r="B98" s="11" t="s">
        <v>471</v>
      </c>
      <c r="C98" s="5" t="s">
        <v>284</v>
      </c>
      <c r="D98" s="3">
        <v>0</v>
      </c>
      <c r="E98" s="3">
        <v>0</v>
      </c>
      <c r="F98" s="6">
        <f t="shared" si="8"/>
        <v>0</v>
      </c>
      <c r="G98" s="21">
        <v>7330.418484848484</v>
      </c>
      <c r="H98" s="8">
        <f t="shared" si="9"/>
        <v>965.25</v>
      </c>
      <c r="I98" s="8">
        <f t="shared" si="10"/>
        <v>0</v>
      </c>
      <c r="J98" s="8">
        <f t="shared" si="11"/>
        <v>8295.668484848484</v>
      </c>
      <c r="K98" s="8">
        <f t="shared" si="15"/>
        <v>2049868.5099090894</v>
      </c>
      <c r="L98" s="18">
        <f t="shared" si="12"/>
        <v>0.1987704918032787</v>
      </c>
      <c r="M98" s="18">
        <f t="shared" si="13"/>
        <v>0.750587264748908</v>
      </c>
    </row>
    <row r="99" spans="1:13" ht="12.75">
      <c r="A99" s="17">
        <f t="shared" si="14"/>
        <v>98</v>
      </c>
      <c r="B99" s="2" t="s">
        <v>494</v>
      </c>
      <c r="C99" s="5" t="s">
        <v>495</v>
      </c>
      <c r="D99" s="3">
        <v>0</v>
      </c>
      <c r="E99" s="3">
        <v>0</v>
      </c>
      <c r="F99" s="6">
        <f t="shared" si="8"/>
        <v>0</v>
      </c>
      <c r="G99" s="8">
        <f>36.573*C99</f>
        <v>7241.454</v>
      </c>
      <c r="H99" s="8">
        <f t="shared" si="9"/>
        <v>849.42</v>
      </c>
      <c r="I99" s="8">
        <f t="shared" si="10"/>
        <v>0</v>
      </c>
      <c r="J99" s="8">
        <f t="shared" si="11"/>
        <v>8090.874</v>
      </c>
      <c r="K99" s="8">
        <f t="shared" si="15"/>
        <v>2057959.3839090895</v>
      </c>
      <c r="L99" s="18">
        <f t="shared" si="12"/>
        <v>0.20081967213114754</v>
      </c>
      <c r="M99" s="18">
        <f t="shared" si="13"/>
        <v>0.7535498484247544</v>
      </c>
    </row>
    <row r="100" spans="1:13" ht="12.75">
      <c r="A100" s="17">
        <f t="shared" si="14"/>
        <v>99</v>
      </c>
      <c r="B100" s="11" t="s">
        <v>512</v>
      </c>
      <c r="C100" s="5" t="s">
        <v>513</v>
      </c>
      <c r="D100" s="3">
        <v>0</v>
      </c>
      <c r="E100" s="3">
        <v>0</v>
      </c>
      <c r="F100" s="6">
        <f t="shared" si="8"/>
        <v>0</v>
      </c>
      <c r="G100" s="21">
        <v>7135.286969696968</v>
      </c>
      <c r="H100" s="8">
        <f t="shared" si="9"/>
        <v>939.51</v>
      </c>
      <c r="I100" s="8">
        <f t="shared" si="10"/>
        <v>0</v>
      </c>
      <c r="J100" s="8">
        <f t="shared" si="11"/>
        <v>8074.7969696969685</v>
      </c>
      <c r="K100" s="8">
        <f t="shared" si="15"/>
        <v>2066034.1808787864</v>
      </c>
      <c r="L100" s="18">
        <f t="shared" si="12"/>
        <v>0.2028688524590164</v>
      </c>
      <c r="M100" s="18">
        <f t="shared" si="13"/>
        <v>0.7565065452770594</v>
      </c>
    </row>
    <row r="101" spans="1:13" ht="12.75">
      <c r="A101" s="17">
        <f t="shared" si="14"/>
        <v>100</v>
      </c>
      <c r="B101" s="2" t="s">
        <v>99</v>
      </c>
      <c r="C101" s="5" t="s">
        <v>100</v>
      </c>
      <c r="D101" s="3">
        <v>0</v>
      </c>
      <c r="E101" s="3">
        <v>0</v>
      </c>
      <c r="F101" s="6">
        <f t="shared" si="8"/>
        <v>0</v>
      </c>
      <c r="G101" s="8">
        <f>36.573*C101</f>
        <v>7204.881</v>
      </c>
      <c r="H101" s="8">
        <f t="shared" si="9"/>
        <v>845.13</v>
      </c>
      <c r="I101" s="8">
        <f t="shared" si="10"/>
        <v>0</v>
      </c>
      <c r="J101" s="8">
        <f t="shared" si="11"/>
        <v>8050.011</v>
      </c>
      <c r="K101" s="8">
        <f t="shared" si="15"/>
        <v>2074084.1918787863</v>
      </c>
      <c r="L101" s="18">
        <f t="shared" si="12"/>
        <v>0.20491803278688525</v>
      </c>
      <c r="M101" s="18">
        <f t="shared" si="13"/>
        <v>0.7594541664090884</v>
      </c>
    </row>
    <row r="102" spans="1:13" ht="12.75">
      <c r="A102" s="17">
        <f t="shared" si="14"/>
        <v>101</v>
      </c>
      <c r="B102" s="2" t="s">
        <v>63</v>
      </c>
      <c r="C102" s="5" t="s">
        <v>64</v>
      </c>
      <c r="D102" s="3">
        <v>0</v>
      </c>
      <c r="E102" s="3">
        <v>0</v>
      </c>
      <c r="F102" s="6">
        <f t="shared" si="8"/>
        <v>0</v>
      </c>
      <c r="G102" s="8">
        <f>36.573*C102</f>
        <v>7168.308</v>
      </c>
      <c r="H102" s="8">
        <f t="shared" si="9"/>
        <v>840.84</v>
      </c>
      <c r="I102" s="8">
        <f t="shared" si="10"/>
        <v>0</v>
      </c>
      <c r="J102" s="8">
        <f t="shared" si="11"/>
        <v>8009.148</v>
      </c>
      <c r="K102" s="8">
        <f t="shared" si="15"/>
        <v>2082093.3398787864</v>
      </c>
      <c r="L102" s="18">
        <f t="shared" si="12"/>
        <v>0.2069672131147541</v>
      </c>
      <c r="M102" s="18">
        <f t="shared" si="13"/>
        <v>0.7623868249972998</v>
      </c>
    </row>
    <row r="103" spans="1:13" ht="12.75">
      <c r="A103" s="17">
        <f t="shared" si="14"/>
        <v>102</v>
      </c>
      <c r="B103" s="2" t="s">
        <v>322</v>
      </c>
      <c r="C103" s="5" t="s">
        <v>404</v>
      </c>
      <c r="D103" s="3">
        <v>0</v>
      </c>
      <c r="E103" s="3">
        <v>0</v>
      </c>
      <c r="F103" s="6">
        <f t="shared" si="8"/>
        <v>0</v>
      </c>
      <c r="G103" s="8">
        <f>36.573*C103</f>
        <v>7095.162</v>
      </c>
      <c r="H103" s="8">
        <f t="shared" si="9"/>
        <v>832.26</v>
      </c>
      <c r="I103" s="8">
        <f t="shared" si="10"/>
        <v>0</v>
      </c>
      <c r="J103" s="8">
        <f t="shared" si="11"/>
        <v>7927.4220000000005</v>
      </c>
      <c r="K103" s="8">
        <f t="shared" si="15"/>
        <v>2090020.7618787864</v>
      </c>
      <c r="L103" s="18">
        <f t="shared" si="12"/>
        <v>0.20901639344262296</v>
      </c>
      <c r="M103" s="18">
        <f t="shared" si="13"/>
        <v>0.7652895584978765</v>
      </c>
    </row>
    <row r="104" spans="1:13" ht="12.75">
      <c r="A104" s="17">
        <f t="shared" si="14"/>
        <v>103</v>
      </c>
      <c r="B104" s="11">
        <v>555</v>
      </c>
      <c r="C104" s="24" t="s">
        <v>202</v>
      </c>
      <c r="D104" s="3">
        <v>0</v>
      </c>
      <c r="E104" s="3">
        <v>0</v>
      </c>
      <c r="F104" s="6">
        <f t="shared" si="8"/>
        <v>0</v>
      </c>
      <c r="G104" s="8">
        <v>6972.69</v>
      </c>
      <c r="H104" s="8">
        <f t="shared" si="9"/>
        <v>918.0600000000001</v>
      </c>
      <c r="I104" s="8">
        <f t="shared" si="10"/>
        <v>0</v>
      </c>
      <c r="J104" s="20">
        <f t="shared" si="11"/>
        <v>7890.75</v>
      </c>
      <c r="K104" s="8">
        <f t="shared" si="15"/>
        <v>2097911.5118787866</v>
      </c>
      <c r="L104" s="18">
        <f t="shared" si="12"/>
        <v>0.21106557377049182</v>
      </c>
      <c r="M104" s="18">
        <f t="shared" si="13"/>
        <v>0.7681788640463482</v>
      </c>
    </row>
    <row r="105" spans="1:13" ht="12.75">
      <c r="A105" s="17">
        <f t="shared" si="14"/>
        <v>104</v>
      </c>
      <c r="B105" s="11" t="s">
        <v>1090</v>
      </c>
      <c r="C105" s="5" t="s">
        <v>1091</v>
      </c>
      <c r="D105" s="3">
        <v>0</v>
      </c>
      <c r="E105" s="3">
        <v>0</v>
      </c>
      <c r="F105" s="6">
        <f t="shared" si="8"/>
        <v>0</v>
      </c>
      <c r="G105" s="21">
        <v>6907.648484848484</v>
      </c>
      <c r="H105" s="8">
        <f t="shared" si="9"/>
        <v>909.48</v>
      </c>
      <c r="I105" s="8">
        <f t="shared" si="10"/>
        <v>0</v>
      </c>
      <c r="J105" s="8">
        <f t="shared" si="11"/>
        <v>7817.128484848485</v>
      </c>
      <c r="K105" s="8">
        <f t="shared" si="15"/>
        <v>2105728.640363635</v>
      </c>
      <c r="L105" s="18">
        <f t="shared" si="12"/>
        <v>0.21311475409836064</v>
      </c>
      <c r="M105" s="18">
        <f t="shared" si="13"/>
        <v>0.7710412120746583</v>
      </c>
    </row>
    <row r="106" spans="1:13" ht="12.75">
      <c r="A106" s="17">
        <f t="shared" si="14"/>
        <v>105</v>
      </c>
      <c r="B106" s="2" t="s">
        <v>801</v>
      </c>
      <c r="C106" s="5" t="s">
        <v>804</v>
      </c>
      <c r="D106" s="3">
        <v>0</v>
      </c>
      <c r="E106" s="3">
        <v>0</v>
      </c>
      <c r="F106" s="6">
        <f t="shared" si="8"/>
        <v>0</v>
      </c>
      <c r="G106" s="8">
        <f>36.573*C106</f>
        <v>6875.724</v>
      </c>
      <c r="H106" s="8">
        <f t="shared" si="9"/>
        <v>806.52</v>
      </c>
      <c r="I106" s="8">
        <f t="shared" si="10"/>
        <v>0</v>
      </c>
      <c r="J106" s="8">
        <f t="shared" si="11"/>
        <v>7682.244000000001</v>
      </c>
      <c r="K106" s="8">
        <f t="shared" si="15"/>
        <v>2113410.884363635</v>
      </c>
      <c r="L106" s="18">
        <f t="shared" si="12"/>
        <v>0.2151639344262295</v>
      </c>
      <c r="M106" s="18">
        <f t="shared" si="13"/>
        <v>0.7738541703123305</v>
      </c>
    </row>
    <row r="107" spans="1:13" ht="12.75">
      <c r="A107" s="17">
        <f t="shared" si="14"/>
        <v>106</v>
      </c>
      <c r="B107" s="11" t="s">
        <v>809</v>
      </c>
      <c r="C107" s="5" t="s">
        <v>810</v>
      </c>
      <c r="D107" s="3">
        <v>0</v>
      </c>
      <c r="E107" s="3">
        <v>0</v>
      </c>
      <c r="F107" s="6">
        <f t="shared" si="8"/>
        <v>0</v>
      </c>
      <c r="G107" s="21">
        <v>6647.484848484848</v>
      </c>
      <c r="H107" s="8">
        <f t="shared" si="9"/>
        <v>875.16</v>
      </c>
      <c r="I107" s="8">
        <f t="shared" si="10"/>
        <v>0</v>
      </c>
      <c r="J107" s="8">
        <f t="shared" si="11"/>
        <v>7522.644848484848</v>
      </c>
      <c r="K107" s="8">
        <f t="shared" si="15"/>
        <v>2120933.52921212</v>
      </c>
      <c r="L107" s="18">
        <f t="shared" si="12"/>
        <v>0.21721311475409835</v>
      </c>
      <c r="M107" s="18">
        <f t="shared" si="13"/>
        <v>0.776608689147664</v>
      </c>
    </row>
    <row r="108" spans="1:13" ht="12.75">
      <c r="A108" s="17">
        <f t="shared" si="14"/>
        <v>107</v>
      </c>
      <c r="B108" s="11" t="s">
        <v>828</v>
      </c>
      <c r="C108" s="5" t="s">
        <v>829</v>
      </c>
      <c r="D108" s="3">
        <v>0</v>
      </c>
      <c r="E108" s="3">
        <v>0</v>
      </c>
      <c r="F108" s="6">
        <f t="shared" si="8"/>
        <v>0</v>
      </c>
      <c r="G108" s="8">
        <v>6549.928484848484</v>
      </c>
      <c r="H108" s="8">
        <f t="shared" si="9"/>
        <v>862.29</v>
      </c>
      <c r="I108" s="8">
        <f t="shared" si="10"/>
        <v>0</v>
      </c>
      <c r="J108" s="8">
        <f t="shared" si="11"/>
        <v>7412.218484848484</v>
      </c>
      <c r="K108" s="8">
        <f t="shared" si="15"/>
        <v>2128345.7476969683</v>
      </c>
      <c r="L108" s="18">
        <f t="shared" si="12"/>
        <v>0.2192622950819672</v>
      </c>
      <c r="M108" s="18">
        <f t="shared" si="13"/>
        <v>0.7793227738664494</v>
      </c>
    </row>
    <row r="109" spans="1:13" ht="12.75">
      <c r="A109" s="17">
        <f t="shared" si="14"/>
        <v>108</v>
      </c>
      <c r="B109" s="2" t="s">
        <v>1065</v>
      </c>
      <c r="C109" s="5" t="s">
        <v>1066</v>
      </c>
      <c r="D109" s="3">
        <v>0</v>
      </c>
      <c r="E109" s="3">
        <v>0</v>
      </c>
      <c r="F109" s="6">
        <f t="shared" si="8"/>
        <v>0</v>
      </c>
      <c r="G109" s="8">
        <f>36.573*C109</f>
        <v>6583.14</v>
      </c>
      <c r="H109" s="8">
        <f t="shared" si="9"/>
        <v>772.2</v>
      </c>
      <c r="I109" s="8">
        <f t="shared" si="10"/>
        <v>0</v>
      </c>
      <c r="J109" s="8">
        <f t="shared" si="11"/>
        <v>7355.34</v>
      </c>
      <c r="K109" s="8">
        <f t="shared" si="15"/>
        <v>2135701.087696968</v>
      </c>
      <c r="L109" s="18">
        <f t="shared" si="12"/>
        <v>0.22131147540983606</v>
      </c>
      <c r="M109" s="18">
        <f t="shared" si="13"/>
        <v>0.7820160317535824</v>
      </c>
    </row>
    <row r="110" spans="1:13" ht="12.75">
      <c r="A110" s="17">
        <f t="shared" si="14"/>
        <v>109</v>
      </c>
      <c r="B110" s="2" t="s">
        <v>966</v>
      </c>
      <c r="C110" s="5" t="s">
        <v>967</v>
      </c>
      <c r="D110" s="3">
        <v>0</v>
      </c>
      <c r="E110" s="3">
        <v>0</v>
      </c>
      <c r="F110" s="6">
        <f t="shared" si="8"/>
        <v>0</v>
      </c>
      <c r="G110" s="8">
        <f>36.573*C110</f>
        <v>6473.421</v>
      </c>
      <c r="H110" s="8">
        <f t="shared" si="9"/>
        <v>759.33</v>
      </c>
      <c r="I110" s="8">
        <f t="shared" si="10"/>
        <v>0</v>
      </c>
      <c r="J110" s="8">
        <f t="shared" si="11"/>
        <v>7232.751</v>
      </c>
      <c r="K110" s="8">
        <f t="shared" si="15"/>
        <v>2142933.8386969683</v>
      </c>
      <c r="L110" s="18">
        <f t="shared" si="12"/>
        <v>0.22336065573770492</v>
      </c>
      <c r="M110" s="18">
        <f t="shared" si="13"/>
        <v>0.7846644020092632</v>
      </c>
    </row>
    <row r="111" spans="1:13" ht="12.75">
      <c r="A111" s="17">
        <f t="shared" si="14"/>
        <v>110</v>
      </c>
      <c r="B111" s="11" t="s">
        <v>820</v>
      </c>
      <c r="C111" s="5" t="s">
        <v>822</v>
      </c>
      <c r="D111" s="3">
        <v>0</v>
      </c>
      <c r="E111" s="3">
        <v>0</v>
      </c>
      <c r="F111" s="6">
        <f t="shared" si="8"/>
        <v>0</v>
      </c>
      <c r="G111" s="8">
        <v>6354.796363636363</v>
      </c>
      <c r="H111" s="8">
        <f t="shared" si="9"/>
        <v>836.55</v>
      </c>
      <c r="I111" s="8">
        <f t="shared" si="10"/>
        <v>0</v>
      </c>
      <c r="J111" s="8">
        <f t="shared" si="11"/>
        <v>7191.346363636363</v>
      </c>
      <c r="K111" s="8">
        <f t="shared" si="15"/>
        <v>2150125.1850606045</v>
      </c>
      <c r="L111" s="18">
        <f t="shared" si="12"/>
        <v>0.22540983606557377</v>
      </c>
      <c r="M111" s="18">
        <f t="shared" si="13"/>
        <v>0.7872976113935973</v>
      </c>
    </row>
    <row r="112" spans="1:13" ht="12.75">
      <c r="A112" s="17">
        <f t="shared" si="14"/>
        <v>111</v>
      </c>
      <c r="B112" s="2" t="s">
        <v>237</v>
      </c>
      <c r="C112" s="5" t="s">
        <v>238</v>
      </c>
      <c r="D112" s="3">
        <v>0</v>
      </c>
      <c r="E112" s="3">
        <v>0</v>
      </c>
      <c r="F112" s="6">
        <f t="shared" si="8"/>
        <v>0</v>
      </c>
      <c r="G112" s="8">
        <f>36.573*C112</f>
        <v>6363.702</v>
      </c>
      <c r="H112" s="8">
        <f t="shared" si="9"/>
        <v>746.46</v>
      </c>
      <c r="I112" s="8">
        <f t="shared" si="10"/>
        <v>0</v>
      </c>
      <c r="J112" s="8">
        <f t="shared" si="11"/>
        <v>7110.162</v>
      </c>
      <c r="K112" s="8">
        <f t="shared" si="15"/>
        <v>2157235.3470606045</v>
      </c>
      <c r="L112" s="18">
        <f t="shared" si="12"/>
        <v>0.22745901639344263</v>
      </c>
      <c r="M112" s="18">
        <f t="shared" si="13"/>
        <v>0.7899010940178259</v>
      </c>
    </row>
    <row r="113" spans="1:13" ht="12.75">
      <c r="A113" s="17">
        <f t="shared" si="14"/>
        <v>112</v>
      </c>
      <c r="B113" s="2" t="s">
        <v>307</v>
      </c>
      <c r="C113" s="5" t="s">
        <v>238</v>
      </c>
      <c r="D113" s="3">
        <v>0</v>
      </c>
      <c r="E113" s="3">
        <v>0</v>
      </c>
      <c r="F113" s="6">
        <f t="shared" si="8"/>
        <v>0</v>
      </c>
      <c r="G113" s="8">
        <f>36.573*C113</f>
        <v>6363.702</v>
      </c>
      <c r="H113" s="8">
        <f t="shared" si="9"/>
        <v>746.46</v>
      </c>
      <c r="I113" s="8">
        <f t="shared" si="10"/>
        <v>0</v>
      </c>
      <c r="J113" s="8">
        <f t="shared" si="11"/>
        <v>7110.162</v>
      </c>
      <c r="K113" s="8">
        <f t="shared" si="15"/>
        <v>2164345.5090606045</v>
      </c>
      <c r="L113" s="18">
        <f t="shared" si="12"/>
        <v>0.22950819672131148</v>
      </c>
      <c r="M113" s="18">
        <f t="shared" si="13"/>
        <v>0.7925045766420545</v>
      </c>
    </row>
    <row r="114" spans="1:13" ht="12.75">
      <c r="A114" s="17">
        <f t="shared" si="14"/>
        <v>113</v>
      </c>
      <c r="B114" s="11" t="s">
        <v>328</v>
      </c>
      <c r="C114" s="5">
        <v>191</v>
      </c>
      <c r="D114" s="3">
        <v>0</v>
      </c>
      <c r="E114" s="3">
        <v>0</v>
      </c>
      <c r="F114" s="6">
        <f t="shared" si="8"/>
        <v>0</v>
      </c>
      <c r="G114" s="8">
        <v>6224.714848484848</v>
      </c>
      <c r="H114" s="8">
        <f t="shared" si="9"/>
        <v>819.39</v>
      </c>
      <c r="I114" s="8">
        <f t="shared" si="10"/>
        <v>0</v>
      </c>
      <c r="J114" s="8">
        <f t="shared" si="11"/>
        <v>7044.104848484848</v>
      </c>
      <c r="K114" s="8">
        <f t="shared" si="15"/>
        <v>2171389.6139090895</v>
      </c>
      <c r="L114" s="18">
        <f t="shared" si="12"/>
        <v>0.23155737704918034</v>
      </c>
      <c r="M114" s="18">
        <f t="shared" si="13"/>
        <v>0.7950838715408592</v>
      </c>
    </row>
    <row r="115" spans="1:13" ht="12.75">
      <c r="A115" s="17">
        <f t="shared" si="14"/>
        <v>114</v>
      </c>
      <c r="B115" s="2" t="s">
        <v>1075</v>
      </c>
      <c r="C115" s="5" t="s">
        <v>1076</v>
      </c>
      <c r="D115" s="3">
        <v>0</v>
      </c>
      <c r="E115" s="3">
        <v>0</v>
      </c>
      <c r="F115" s="6">
        <f t="shared" si="8"/>
        <v>0</v>
      </c>
      <c r="G115" s="8">
        <f>36.573*C115</f>
        <v>6253.983</v>
      </c>
      <c r="H115" s="8">
        <f t="shared" si="9"/>
        <v>733.59</v>
      </c>
      <c r="I115" s="8">
        <f t="shared" si="10"/>
        <v>0</v>
      </c>
      <c r="J115" s="8">
        <f t="shared" si="11"/>
        <v>6987.573</v>
      </c>
      <c r="K115" s="8">
        <f t="shared" si="15"/>
        <v>2178377.1869090893</v>
      </c>
      <c r="L115" s="18">
        <f t="shared" si="12"/>
        <v>0.2336065573770492</v>
      </c>
      <c r="M115" s="18">
        <f t="shared" si="13"/>
        <v>0.7976424665336355</v>
      </c>
    </row>
    <row r="116" spans="1:13" ht="12.75">
      <c r="A116" s="17">
        <f t="shared" si="14"/>
        <v>115</v>
      </c>
      <c r="B116" s="2" t="s">
        <v>571</v>
      </c>
      <c r="C116" s="5" t="s">
        <v>572</v>
      </c>
      <c r="D116" s="3">
        <v>0</v>
      </c>
      <c r="E116" s="3">
        <v>0</v>
      </c>
      <c r="F116" s="6">
        <f t="shared" si="8"/>
        <v>0</v>
      </c>
      <c r="G116" s="8">
        <f>36.573*C116</f>
        <v>6144.264</v>
      </c>
      <c r="H116" s="8">
        <f t="shared" si="9"/>
        <v>720.72</v>
      </c>
      <c r="I116" s="8">
        <f t="shared" si="10"/>
        <v>0</v>
      </c>
      <c r="J116" s="8">
        <f t="shared" si="11"/>
        <v>6864.984</v>
      </c>
      <c r="K116" s="8">
        <f t="shared" si="15"/>
        <v>2185242.1709090895</v>
      </c>
      <c r="L116" s="18">
        <f t="shared" si="12"/>
        <v>0.23565573770491804</v>
      </c>
      <c r="M116" s="18">
        <f t="shared" si="13"/>
        <v>0.8001561738949597</v>
      </c>
    </row>
    <row r="117" spans="1:13" ht="12.75">
      <c r="A117" s="17">
        <f t="shared" si="14"/>
        <v>116</v>
      </c>
      <c r="B117" s="11" t="s">
        <v>813</v>
      </c>
      <c r="C117" s="5" t="s">
        <v>814</v>
      </c>
      <c r="D117" s="3">
        <v>0</v>
      </c>
      <c r="E117" s="3">
        <v>0</v>
      </c>
      <c r="F117" s="6">
        <f t="shared" si="8"/>
        <v>0</v>
      </c>
      <c r="G117" s="8">
        <v>5997.076363636363</v>
      </c>
      <c r="H117" s="8">
        <f t="shared" si="9"/>
        <v>789.36</v>
      </c>
      <c r="I117" s="8">
        <f t="shared" si="10"/>
        <v>0</v>
      </c>
      <c r="J117" s="8">
        <f t="shared" si="11"/>
        <v>6786.436363636362</v>
      </c>
      <c r="K117" s="8">
        <f t="shared" si="15"/>
        <v>2192028.607272726</v>
      </c>
      <c r="L117" s="18">
        <f t="shared" si="12"/>
        <v>0.23770491803278687</v>
      </c>
      <c r="M117" s="18">
        <f t="shared" si="13"/>
        <v>0.8026411199697693</v>
      </c>
    </row>
    <row r="118" spans="1:13" ht="12.75">
      <c r="A118" s="17">
        <f t="shared" si="14"/>
        <v>117</v>
      </c>
      <c r="B118" s="2" t="s">
        <v>705</v>
      </c>
      <c r="C118" s="5" t="s">
        <v>706</v>
      </c>
      <c r="D118" s="3">
        <v>0</v>
      </c>
      <c r="E118" s="3">
        <v>0</v>
      </c>
      <c r="F118" s="6">
        <f t="shared" si="8"/>
        <v>0</v>
      </c>
      <c r="G118" s="8">
        <f aca="true" t="shared" si="18" ref="G118:G123">36.573*C118</f>
        <v>6034.545</v>
      </c>
      <c r="H118" s="8">
        <f t="shared" si="9"/>
        <v>707.85</v>
      </c>
      <c r="I118" s="8">
        <f t="shared" si="10"/>
        <v>0</v>
      </c>
      <c r="J118" s="8">
        <f t="shared" si="11"/>
        <v>6742.395</v>
      </c>
      <c r="K118" s="8">
        <f t="shared" si="15"/>
        <v>2198771.002272726</v>
      </c>
      <c r="L118" s="18">
        <f t="shared" si="12"/>
        <v>0.23975409836065573</v>
      </c>
      <c r="M118" s="18">
        <f t="shared" si="13"/>
        <v>0.8051099396996413</v>
      </c>
    </row>
    <row r="119" spans="1:13" ht="12.75">
      <c r="A119" s="17">
        <f t="shared" si="14"/>
        <v>118</v>
      </c>
      <c r="B119" s="2" t="s">
        <v>784</v>
      </c>
      <c r="C119" s="5" t="s">
        <v>785</v>
      </c>
      <c r="D119" s="3">
        <v>0</v>
      </c>
      <c r="E119" s="3">
        <v>0</v>
      </c>
      <c r="F119" s="6">
        <f t="shared" si="8"/>
        <v>0</v>
      </c>
      <c r="G119" s="8">
        <f t="shared" si="18"/>
        <v>5961.399</v>
      </c>
      <c r="H119" s="8">
        <f t="shared" si="9"/>
        <v>699.27</v>
      </c>
      <c r="I119" s="8">
        <f t="shared" si="10"/>
        <v>0</v>
      </c>
      <c r="J119" s="8">
        <f t="shared" si="11"/>
        <v>6660.669</v>
      </c>
      <c r="K119" s="8">
        <f t="shared" si="15"/>
        <v>2205431.6712727263</v>
      </c>
      <c r="L119" s="18">
        <f t="shared" si="12"/>
        <v>0.24180327868852458</v>
      </c>
      <c r="M119" s="18">
        <f t="shared" si="13"/>
        <v>0.8075488343418784</v>
      </c>
    </row>
    <row r="120" spans="1:13" ht="12.75">
      <c r="A120" s="17">
        <f t="shared" si="14"/>
        <v>119</v>
      </c>
      <c r="B120" s="2" t="s">
        <v>869</v>
      </c>
      <c r="C120" s="5" t="s">
        <v>785</v>
      </c>
      <c r="D120" s="3">
        <v>0</v>
      </c>
      <c r="E120" s="3">
        <v>0</v>
      </c>
      <c r="F120" s="6">
        <f t="shared" si="8"/>
        <v>0</v>
      </c>
      <c r="G120" s="8">
        <f t="shared" si="18"/>
        <v>5961.399</v>
      </c>
      <c r="H120" s="8">
        <f t="shared" si="9"/>
        <v>699.27</v>
      </c>
      <c r="I120" s="8">
        <f t="shared" si="10"/>
        <v>0</v>
      </c>
      <c r="J120" s="8">
        <f t="shared" si="11"/>
        <v>6660.669</v>
      </c>
      <c r="K120" s="8">
        <f t="shared" si="15"/>
        <v>2212092.3402727265</v>
      </c>
      <c r="L120" s="18">
        <f t="shared" si="12"/>
        <v>0.24385245901639344</v>
      </c>
      <c r="M120" s="18">
        <f t="shared" si="13"/>
        <v>0.8099877289841156</v>
      </c>
    </row>
    <row r="121" spans="1:13" ht="12.75">
      <c r="A121" s="17">
        <f t="shared" si="14"/>
        <v>120</v>
      </c>
      <c r="B121" s="2" t="s">
        <v>982</v>
      </c>
      <c r="C121" s="5" t="s">
        <v>807</v>
      </c>
      <c r="D121" s="3">
        <v>0</v>
      </c>
      <c r="E121" s="3">
        <v>0</v>
      </c>
      <c r="F121" s="6">
        <f t="shared" si="8"/>
        <v>0</v>
      </c>
      <c r="G121" s="8">
        <f t="shared" si="18"/>
        <v>5851.68</v>
      </c>
      <c r="H121" s="8">
        <f t="shared" si="9"/>
        <v>686.4</v>
      </c>
      <c r="I121" s="8">
        <f t="shared" si="10"/>
        <v>0</v>
      </c>
      <c r="J121" s="8">
        <f t="shared" si="11"/>
        <v>6538.08</v>
      </c>
      <c r="K121" s="8">
        <f t="shared" si="15"/>
        <v>2218630.4202727266</v>
      </c>
      <c r="L121" s="18">
        <f t="shared" si="12"/>
        <v>0.2459016393442623</v>
      </c>
      <c r="M121" s="18">
        <f t="shared" si="13"/>
        <v>0.8123817359949006</v>
      </c>
    </row>
    <row r="122" spans="1:13" ht="12.75">
      <c r="A122" s="17">
        <f t="shared" si="14"/>
        <v>121</v>
      </c>
      <c r="B122" s="2" t="s">
        <v>500</v>
      </c>
      <c r="C122" s="5" t="s">
        <v>807</v>
      </c>
      <c r="D122" s="3">
        <v>0</v>
      </c>
      <c r="E122" s="3">
        <v>0</v>
      </c>
      <c r="F122" s="6">
        <f t="shared" si="8"/>
        <v>0</v>
      </c>
      <c r="G122" s="8">
        <f t="shared" si="18"/>
        <v>5851.68</v>
      </c>
      <c r="H122" s="8">
        <f t="shared" si="9"/>
        <v>686.4</v>
      </c>
      <c r="I122" s="8">
        <f t="shared" si="10"/>
        <v>0</v>
      </c>
      <c r="J122" s="8">
        <f t="shared" si="11"/>
        <v>6538.08</v>
      </c>
      <c r="K122" s="8">
        <f t="shared" si="15"/>
        <v>2225168.5002727266</v>
      </c>
      <c r="L122" s="18">
        <f t="shared" si="12"/>
        <v>0.24795081967213115</v>
      </c>
      <c r="M122" s="18">
        <f t="shared" si="13"/>
        <v>0.8147757430056854</v>
      </c>
    </row>
    <row r="123" spans="1:13" ht="12.75">
      <c r="A123" s="17">
        <f t="shared" si="14"/>
        <v>122</v>
      </c>
      <c r="B123" s="2" t="s">
        <v>316</v>
      </c>
      <c r="C123" s="5" t="s">
        <v>856</v>
      </c>
      <c r="D123" s="3">
        <v>0</v>
      </c>
      <c r="E123" s="3">
        <v>0</v>
      </c>
      <c r="F123" s="6">
        <f t="shared" si="8"/>
        <v>0</v>
      </c>
      <c r="G123" s="8">
        <f t="shared" si="18"/>
        <v>5778.534</v>
      </c>
      <c r="H123" s="8">
        <f t="shared" si="9"/>
        <v>677.82</v>
      </c>
      <c r="I123" s="8">
        <f t="shared" si="10"/>
        <v>0</v>
      </c>
      <c r="J123" s="8">
        <f t="shared" si="11"/>
        <v>6456.353999999999</v>
      </c>
      <c r="K123" s="8">
        <f t="shared" si="15"/>
        <v>2231624.8542727265</v>
      </c>
      <c r="L123" s="18">
        <f t="shared" si="12"/>
        <v>0.25</v>
      </c>
      <c r="M123" s="18">
        <f t="shared" si="13"/>
        <v>0.8171398249288355</v>
      </c>
    </row>
    <row r="124" spans="1:13" ht="12.75">
      <c r="A124" s="17">
        <f t="shared" si="14"/>
        <v>123</v>
      </c>
      <c r="B124" s="11" t="s">
        <v>8</v>
      </c>
      <c r="C124" s="5" t="s">
        <v>9</v>
      </c>
      <c r="D124" s="3">
        <v>0</v>
      </c>
      <c r="E124" s="3">
        <v>0</v>
      </c>
      <c r="F124" s="6">
        <f t="shared" si="8"/>
        <v>0</v>
      </c>
      <c r="G124" s="21">
        <v>5701.1606060606055</v>
      </c>
      <c r="H124" s="8">
        <f t="shared" si="9"/>
        <v>750.75</v>
      </c>
      <c r="I124" s="8">
        <f t="shared" si="10"/>
        <v>0</v>
      </c>
      <c r="J124" s="8">
        <f t="shared" si="11"/>
        <v>6451.9106060606055</v>
      </c>
      <c r="K124" s="8">
        <f t="shared" si="15"/>
        <v>2238076.764878787</v>
      </c>
      <c r="L124" s="18">
        <f t="shared" si="12"/>
        <v>0.2520491803278688</v>
      </c>
      <c r="M124" s="18">
        <f t="shared" si="13"/>
        <v>0.819502279842796</v>
      </c>
    </row>
    <row r="125" spans="1:13" ht="12.75">
      <c r="A125" s="17">
        <f t="shared" si="14"/>
        <v>124</v>
      </c>
      <c r="B125" s="2" t="s">
        <v>1138</v>
      </c>
      <c r="C125" s="5" t="s">
        <v>1139</v>
      </c>
      <c r="D125" s="3">
        <v>0</v>
      </c>
      <c r="E125" s="3">
        <v>0</v>
      </c>
      <c r="F125" s="6">
        <f t="shared" si="8"/>
        <v>0</v>
      </c>
      <c r="G125" s="8">
        <f>36.573*C125</f>
        <v>5705.388</v>
      </c>
      <c r="H125" s="8">
        <f t="shared" si="9"/>
        <v>669.24</v>
      </c>
      <c r="I125" s="8">
        <f t="shared" si="10"/>
        <v>0</v>
      </c>
      <c r="J125" s="8">
        <f t="shared" si="11"/>
        <v>6374.628</v>
      </c>
      <c r="K125" s="8">
        <f t="shared" si="15"/>
        <v>2244451.392878787</v>
      </c>
      <c r="L125" s="18">
        <f t="shared" si="12"/>
        <v>0.2540983606557377</v>
      </c>
      <c r="M125" s="18">
        <f t="shared" si="13"/>
        <v>0.8218364366783112</v>
      </c>
    </row>
    <row r="126" spans="1:13" ht="12.75">
      <c r="A126" s="17">
        <f t="shared" si="14"/>
        <v>125</v>
      </c>
      <c r="B126" s="2" t="s">
        <v>395</v>
      </c>
      <c r="C126" s="5" t="s">
        <v>396</v>
      </c>
      <c r="D126" s="3">
        <v>0</v>
      </c>
      <c r="E126" s="3">
        <v>0</v>
      </c>
      <c r="F126" s="6">
        <f t="shared" si="8"/>
        <v>0</v>
      </c>
      <c r="G126" s="8">
        <f>36.573*C126</f>
        <v>5668.8150000000005</v>
      </c>
      <c r="H126" s="8">
        <f t="shared" si="9"/>
        <v>664.95</v>
      </c>
      <c r="I126" s="8">
        <f t="shared" si="10"/>
        <v>0</v>
      </c>
      <c r="J126" s="8">
        <f t="shared" si="11"/>
        <v>6333.765</v>
      </c>
      <c r="K126" s="8">
        <f t="shared" si="15"/>
        <v>2250785.1578787873</v>
      </c>
      <c r="L126" s="18">
        <f t="shared" si="12"/>
        <v>0.25614754098360654</v>
      </c>
      <c r="M126" s="18">
        <f t="shared" si="13"/>
        <v>0.8241556309700091</v>
      </c>
    </row>
    <row r="127" spans="1:13" ht="12.75">
      <c r="A127" s="17">
        <f t="shared" si="14"/>
        <v>126</v>
      </c>
      <c r="B127" s="2" t="s">
        <v>53</v>
      </c>
      <c r="C127" s="5" t="s">
        <v>54</v>
      </c>
      <c r="D127" s="3">
        <v>0</v>
      </c>
      <c r="E127" s="3">
        <v>0</v>
      </c>
      <c r="F127" s="6">
        <f t="shared" si="8"/>
        <v>0</v>
      </c>
      <c r="G127" s="8">
        <f>36.573*C127</f>
        <v>5522.523</v>
      </c>
      <c r="H127" s="8">
        <f t="shared" si="9"/>
        <v>647.79</v>
      </c>
      <c r="I127" s="8">
        <f t="shared" si="10"/>
        <v>0</v>
      </c>
      <c r="J127" s="8">
        <f t="shared" si="11"/>
        <v>6170.313</v>
      </c>
      <c r="K127" s="8">
        <f t="shared" si="15"/>
        <v>2256955.4708787873</v>
      </c>
      <c r="L127" s="18">
        <f t="shared" si="12"/>
        <v>0.2581967213114754</v>
      </c>
      <c r="M127" s="18">
        <f t="shared" si="13"/>
        <v>0.8264149750864375</v>
      </c>
    </row>
    <row r="128" spans="1:13" ht="12.75">
      <c r="A128" s="17">
        <f t="shared" si="14"/>
        <v>127</v>
      </c>
      <c r="B128" s="11" t="s">
        <v>226</v>
      </c>
      <c r="C128" s="5" t="s">
        <v>227</v>
      </c>
      <c r="D128" s="3">
        <v>0</v>
      </c>
      <c r="E128" s="3">
        <v>0</v>
      </c>
      <c r="F128" s="6">
        <f t="shared" si="8"/>
        <v>0</v>
      </c>
      <c r="G128" s="8">
        <v>5408.480909090908</v>
      </c>
      <c r="H128" s="8">
        <f t="shared" si="9"/>
        <v>712.14</v>
      </c>
      <c r="I128" s="8">
        <f t="shared" si="10"/>
        <v>0</v>
      </c>
      <c r="J128" s="8">
        <f t="shared" si="11"/>
        <v>6120.620909090909</v>
      </c>
      <c r="K128" s="8">
        <f t="shared" si="15"/>
        <v>2263076.0917878784</v>
      </c>
      <c r="L128" s="18">
        <f t="shared" si="12"/>
        <v>0.26024590163934425</v>
      </c>
      <c r="M128" s="18">
        <f t="shared" si="13"/>
        <v>0.8286561237672001</v>
      </c>
    </row>
    <row r="129" spans="1:13" ht="12.75">
      <c r="A129" s="17">
        <f t="shared" si="14"/>
        <v>128</v>
      </c>
      <c r="B129" s="11" t="s">
        <v>331</v>
      </c>
      <c r="C129" s="5" t="s">
        <v>332</v>
      </c>
      <c r="D129" s="3">
        <v>0</v>
      </c>
      <c r="E129" s="3">
        <v>0</v>
      </c>
      <c r="F129" s="6">
        <f t="shared" si="8"/>
        <v>0</v>
      </c>
      <c r="G129" s="8">
        <v>5343.449393939393</v>
      </c>
      <c r="H129" s="8">
        <f t="shared" si="9"/>
        <v>703.5600000000001</v>
      </c>
      <c r="I129" s="8">
        <f t="shared" si="10"/>
        <v>0</v>
      </c>
      <c r="J129" s="8">
        <f t="shared" si="11"/>
        <v>6047.009393939394</v>
      </c>
      <c r="K129" s="8">
        <f t="shared" si="15"/>
        <v>2269123.1011818177</v>
      </c>
      <c r="L129" s="18">
        <f t="shared" si="12"/>
        <v>0.26229508196721313</v>
      </c>
      <c r="M129" s="18">
        <f t="shared" si="13"/>
        <v>0.8308703185894373</v>
      </c>
    </row>
    <row r="130" spans="1:13" ht="12.75">
      <c r="A130" s="17">
        <f t="shared" si="14"/>
        <v>129</v>
      </c>
      <c r="B130" s="11" t="s">
        <v>855</v>
      </c>
      <c r="C130" s="5" t="s">
        <v>856</v>
      </c>
      <c r="D130" s="3">
        <v>0</v>
      </c>
      <c r="E130" s="3">
        <v>0</v>
      </c>
      <c r="F130" s="6">
        <f aca="true" t="shared" si="19" ref="F130:F193">+D130+E130</f>
        <v>0</v>
      </c>
      <c r="G130" s="8">
        <v>5148.317878787878</v>
      </c>
      <c r="H130" s="8">
        <f aca="true" t="shared" si="20" ref="H130:H193">+C130*8.58*1100/2200</f>
        <v>677.82</v>
      </c>
      <c r="I130" s="8">
        <f aca="true" t="shared" si="21" ref="I130:I193">+F130*0.01519*0.5</f>
        <v>0</v>
      </c>
      <c r="J130" s="8">
        <f aca="true" t="shared" si="22" ref="J130:J193">+G130+H130+I130</f>
        <v>5826.1378787878775</v>
      </c>
      <c r="K130" s="8">
        <f t="shared" si="15"/>
        <v>2274949.2390606054</v>
      </c>
      <c r="L130" s="18">
        <f t="shared" si="12"/>
        <v>0.26434426229508196</v>
      </c>
      <c r="M130" s="18">
        <f t="shared" si="13"/>
        <v>0.8330036382991406</v>
      </c>
    </row>
    <row r="131" spans="1:13" ht="12.75">
      <c r="A131" s="17">
        <f t="shared" si="14"/>
        <v>130</v>
      </c>
      <c r="B131" s="2" t="s">
        <v>246</v>
      </c>
      <c r="C131" s="5" t="s">
        <v>925</v>
      </c>
      <c r="D131" s="3">
        <v>0</v>
      </c>
      <c r="E131" s="3">
        <v>0</v>
      </c>
      <c r="F131" s="6">
        <f t="shared" si="19"/>
        <v>0</v>
      </c>
      <c r="G131" s="8">
        <f>36.573*C131</f>
        <v>5193.366</v>
      </c>
      <c r="H131" s="8">
        <f t="shared" si="20"/>
        <v>609.18</v>
      </c>
      <c r="I131" s="8">
        <f t="shared" si="21"/>
        <v>0</v>
      </c>
      <c r="J131" s="8">
        <f t="shared" si="22"/>
        <v>5802.546</v>
      </c>
      <c r="K131" s="8">
        <f t="shared" si="15"/>
        <v>2280751.7850606055</v>
      </c>
      <c r="L131" s="18">
        <f aca="true" t="shared" si="23" ref="L131:L194">+A131/$A$489</f>
        <v>0.26639344262295084</v>
      </c>
      <c r="M131" s="18">
        <f aca="true" t="shared" si="24" ref="M131:M194">+K131/$K$489</f>
        <v>0.8351283195212122</v>
      </c>
    </row>
    <row r="132" spans="1:13" ht="12.75">
      <c r="A132" s="17">
        <f aca="true" t="shared" si="25" ref="A132:A195">+A131+1</f>
        <v>131</v>
      </c>
      <c r="B132" s="2" t="s">
        <v>498</v>
      </c>
      <c r="C132" s="5" t="s">
        <v>499</v>
      </c>
      <c r="D132" s="3">
        <v>0</v>
      </c>
      <c r="E132" s="3">
        <v>0</v>
      </c>
      <c r="F132" s="6">
        <f t="shared" si="19"/>
        <v>0</v>
      </c>
      <c r="G132" s="8">
        <f>36.573*C132</f>
        <v>5156.793</v>
      </c>
      <c r="H132" s="8">
        <f t="shared" si="20"/>
        <v>604.89</v>
      </c>
      <c r="I132" s="8">
        <f t="shared" si="21"/>
        <v>0</v>
      </c>
      <c r="J132" s="8">
        <f t="shared" si="22"/>
        <v>5761.683</v>
      </c>
      <c r="K132" s="8">
        <f aca="true" t="shared" si="26" ref="K132:K195">+K131+J132</f>
        <v>2286513.4680606057</v>
      </c>
      <c r="L132" s="18">
        <f t="shared" si="23"/>
        <v>0.26844262295081966</v>
      </c>
      <c r="M132" s="18">
        <f t="shared" si="24"/>
        <v>0.8372380381994665</v>
      </c>
    </row>
    <row r="133" spans="1:13" ht="12.75">
      <c r="A133" s="17">
        <f t="shared" si="25"/>
        <v>132</v>
      </c>
      <c r="B133" s="11" t="s">
        <v>198</v>
      </c>
      <c r="C133" s="5" t="s">
        <v>1139</v>
      </c>
      <c r="D133" s="3">
        <v>0</v>
      </c>
      <c r="E133" s="3">
        <v>0</v>
      </c>
      <c r="F133" s="6">
        <f t="shared" si="19"/>
        <v>0</v>
      </c>
      <c r="G133" s="8">
        <v>5083.276969696968</v>
      </c>
      <c r="H133" s="8">
        <f t="shared" si="20"/>
        <v>669.24</v>
      </c>
      <c r="I133" s="8">
        <f t="shared" si="21"/>
        <v>0</v>
      </c>
      <c r="J133" s="8">
        <f t="shared" si="22"/>
        <v>5752.516969696968</v>
      </c>
      <c r="K133" s="8">
        <f t="shared" si="26"/>
        <v>2292265.985030303</v>
      </c>
      <c r="L133" s="18">
        <f t="shared" si="23"/>
        <v>0.27049180327868855</v>
      </c>
      <c r="M133" s="18">
        <f t="shared" si="24"/>
        <v>0.8393444006109259</v>
      </c>
    </row>
    <row r="134" spans="1:13" ht="12.75">
      <c r="A134" s="17">
        <f t="shared" si="25"/>
        <v>133</v>
      </c>
      <c r="B134" s="2" t="s">
        <v>206</v>
      </c>
      <c r="C134" s="5" t="s">
        <v>656</v>
      </c>
      <c r="D134" s="3">
        <v>0</v>
      </c>
      <c r="E134" s="3">
        <v>0</v>
      </c>
      <c r="F134" s="6">
        <f t="shared" si="19"/>
        <v>0</v>
      </c>
      <c r="G134" s="8">
        <f aca="true" t="shared" si="27" ref="G134:G142">36.573*C134</f>
        <v>5120.22</v>
      </c>
      <c r="H134" s="8">
        <f t="shared" si="20"/>
        <v>600.6</v>
      </c>
      <c r="I134" s="8">
        <f t="shared" si="21"/>
        <v>0</v>
      </c>
      <c r="J134" s="8">
        <f t="shared" si="22"/>
        <v>5720.820000000001</v>
      </c>
      <c r="K134" s="8">
        <f t="shared" si="26"/>
        <v>2297986.8050303026</v>
      </c>
      <c r="L134" s="18">
        <f t="shared" si="23"/>
        <v>0.2725409836065574</v>
      </c>
      <c r="M134" s="18">
        <f t="shared" si="24"/>
        <v>0.8414391567453625</v>
      </c>
    </row>
    <row r="135" spans="1:13" ht="12.75">
      <c r="A135" s="17">
        <f t="shared" si="25"/>
        <v>134</v>
      </c>
      <c r="B135" s="2">
        <v>534</v>
      </c>
      <c r="C135" s="5" t="s">
        <v>656</v>
      </c>
      <c r="D135" s="3">
        <v>0</v>
      </c>
      <c r="E135" s="3">
        <v>0</v>
      </c>
      <c r="F135" s="6">
        <f t="shared" si="19"/>
        <v>0</v>
      </c>
      <c r="G135" s="8">
        <f t="shared" si="27"/>
        <v>5120.22</v>
      </c>
      <c r="H135" s="8">
        <f t="shared" si="20"/>
        <v>600.6</v>
      </c>
      <c r="I135" s="8">
        <f t="shared" si="21"/>
        <v>0</v>
      </c>
      <c r="J135" s="8">
        <f t="shared" si="22"/>
        <v>5720.820000000001</v>
      </c>
      <c r="K135" s="8">
        <f t="shared" si="26"/>
        <v>2303707.6250303024</v>
      </c>
      <c r="L135" s="18">
        <f t="shared" si="23"/>
        <v>0.27459016393442626</v>
      </c>
      <c r="M135" s="18">
        <f t="shared" si="24"/>
        <v>0.8435339128797993</v>
      </c>
    </row>
    <row r="136" spans="1:13" ht="12.75">
      <c r="A136" s="17">
        <f t="shared" si="25"/>
        <v>135</v>
      </c>
      <c r="B136" s="2" t="s">
        <v>674</v>
      </c>
      <c r="C136" s="5" t="s">
        <v>675</v>
      </c>
      <c r="D136" s="3">
        <v>0</v>
      </c>
      <c r="E136" s="3">
        <v>0</v>
      </c>
      <c r="F136" s="6">
        <f t="shared" si="19"/>
        <v>0</v>
      </c>
      <c r="G136" s="8">
        <f t="shared" si="27"/>
        <v>4791.063</v>
      </c>
      <c r="H136" s="8">
        <f t="shared" si="20"/>
        <v>561.99</v>
      </c>
      <c r="I136" s="8">
        <f t="shared" si="21"/>
        <v>0</v>
      </c>
      <c r="J136" s="8">
        <f t="shared" si="22"/>
        <v>5353.053</v>
      </c>
      <c r="K136" s="8">
        <f t="shared" si="26"/>
        <v>2309060.6780303023</v>
      </c>
      <c r="L136" s="18">
        <f t="shared" si="23"/>
        <v>0.2766393442622951</v>
      </c>
      <c r="M136" s="18">
        <f t="shared" si="24"/>
        <v>0.8454940061198793</v>
      </c>
    </row>
    <row r="137" spans="1:13" ht="12.75">
      <c r="A137" s="17">
        <f t="shared" si="25"/>
        <v>136</v>
      </c>
      <c r="B137" s="2" t="s">
        <v>1003</v>
      </c>
      <c r="C137" s="5" t="s">
        <v>1004</v>
      </c>
      <c r="D137" s="3">
        <v>0</v>
      </c>
      <c r="E137" s="3">
        <v>0</v>
      </c>
      <c r="F137" s="6">
        <f t="shared" si="19"/>
        <v>0</v>
      </c>
      <c r="G137" s="8">
        <f t="shared" si="27"/>
        <v>4681.344</v>
      </c>
      <c r="H137" s="8">
        <f t="shared" si="20"/>
        <v>549.12</v>
      </c>
      <c r="I137" s="8">
        <f t="shared" si="21"/>
        <v>0</v>
      </c>
      <c r="J137" s="8">
        <f t="shared" si="22"/>
        <v>5230.464</v>
      </c>
      <c r="K137" s="8">
        <f t="shared" si="26"/>
        <v>2314291.1420303024</v>
      </c>
      <c r="L137" s="18">
        <f t="shared" si="23"/>
        <v>0.2786885245901639</v>
      </c>
      <c r="M137" s="18">
        <f t="shared" si="24"/>
        <v>0.8474092117285073</v>
      </c>
    </row>
    <row r="138" spans="1:13" ht="12.75">
      <c r="A138" s="17">
        <f t="shared" si="25"/>
        <v>137</v>
      </c>
      <c r="B138" s="2" t="s">
        <v>153</v>
      </c>
      <c r="C138" s="5" t="s">
        <v>1004</v>
      </c>
      <c r="D138" s="3">
        <v>0</v>
      </c>
      <c r="E138" s="3">
        <v>0</v>
      </c>
      <c r="F138" s="6">
        <f t="shared" si="19"/>
        <v>0</v>
      </c>
      <c r="G138" s="8">
        <f t="shared" si="27"/>
        <v>4681.344</v>
      </c>
      <c r="H138" s="8">
        <f t="shared" si="20"/>
        <v>549.12</v>
      </c>
      <c r="I138" s="8">
        <f t="shared" si="21"/>
        <v>0</v>
      </c>
      <c r="J138" s="8">
        <f t="shared" si="22"/>
        <v>5230.464</v>
      </c>
      <c r="K138" s="8">
        <f t="shared" si="26"/>
        <v>2319521.6060303026</v>
      </c>
      <c r="L138" s="18">
        <f t="shared" si="23"/>
        <v>0.2807377049180328</v>
      </c>
      <c r="M138" s="18">
        <f t="shared" si="24"/>
        <v>0.8493244173371353</v>
      </c>
    </row>
    <row r="139" spans="1:13" ht="12.75">
      <c r="A139" s="17">
        <f t="shared" si="25"/>
        <v>138</v>
      </c>
      <c r="B139" s="2" t="s">
        <v>181</v>
      </c>
      <c r="C139" s="5" t="s">
        <v>182</v>
      </c>
      <c r="D139" s="3">
        <v>0</v>
      </c>
      <c r="E139" s="3">
        <v>0</v>
      </c>
      <c r="F139" s="6">
        <f t="shared" si="19"/>
        <v>0</v>
      </c>
      <c r="G139" s="8">
        <f t="shared" si="27"/>
        <v>4644.771</v>
      </c>
      <c r="H139" s="8">
        <f t="shared" si="20"/>
        <v>544.83</v>
      </c>
      <c r="I139" s="8">
        <f t="shared" si="21"/>
        <v>0</v>
      </c>
      <c r="J139" s="8">
        <f t="shared" si="22"/>
        <v>5189.601</v>
      </c>
      <c r="K139" s="8">
        <f t="shared" si="26"/>
        <v>2324711.2070303024</v>
      </c>
      <c r="L139" s="18">
        <f t="shared" si="23"/>
        <v>0.2827868852459016</v>
      </c>
      <c r="M139" s="18">
        <f t="shared" si="24"/>
        <v>0.8512246604019457</v>
      </c>
    </row>
    <row r="140" spans="1:13" ht="12.75">
      <c r="A140" s="17">
        <f t="shared" si="25"/>
        <v>139</v>
      </c>
      <c r="B140" s="2" t="s">
        <v>940</v>
      </c>
      <c r="C140" s="5" t="s">
        <v>941</v>
      </c>
      <c r="D140" s="3">
        <v>0</v>
      </c>
      <c r="E140" s="3">
        <v>0</v>
      </c>
      <c r="F140" s="6">
        <f t="shared" si="19"/>
        <v>0</v>
      </c>
      <c r="G140" s="8">
        <f t="shared" si="27"/>
        <v>4608.198</v>
      </c>
      <c r="H140" s="8">
        <f t="shared" si="20"/>
        <v>540.54</v>
      </c>
      <c r="I140" s="8">
        <f t="shared" si="21"/>
        <v>0</v>
      </c>
      <c r="J140" s="8">
        <f t="shared" si="22"/>
        <v>5148.738</v>
      </c>
      <c r="K140" s="8">
        <f t="shared" si="26"/>
        <v>2329859.9450303023</v>
      </c>
      <c r="L140" s="18">
        <f t="shared" si="23"/>
        <v>0.2848360655737705</v>
      </c>
      <c r="M140" s="18">
        <f t="shared" si="24"/>
        <v>0.8531099409229388</v>
      </c>
    </row>
    <row r="141" spans="1:13" ht="12.75">
      <c r="A141" s="17">
        <f t="shared" si="25"/>
        <v>140</v>
      </c>
      <c r="B141" s="2" t="s">
        <v>416</v>
      </c>
      <c r="C141" s="5" t="s">
        <v>864</v>
      </c>
      <c r="D141" s="3">
        <v>0</v>
      </c>
      <c r="E141" s="3">
        <v>0</v>
      </c>
      <c r="F141" s="6">
        <f t="shared" si="19"/>
        <v>0</v>
      </c>
      <c r="G141" s="8">
        <f t="shared" si="27"/>
        <v>4571.625</v>
      </c>
      <c r="H141" s="8">
        <f t="shared" si="20"/>
        <v>536.25</v>
      </c>
      <c r="I141" s="8">
        <f t="shared" si="21"/>
        <v>0</v>
      </c>
      <c r="J141" s="8">
        <f t="shared" si="22"/>
        <v>5107.875</v>
      </c>
      <c r="K141" s="8">
        <f t="shared" si="26"/>
        <v>2334967.8200303023</v>
      </c>
      <c r="L141" s="18">
        <f t="shared" si="23"/>
        <v>0.28688524590163933</v>
      </c>
      <c r="M141" s="18">
        <f t="shared" si="24"/>
        <v>0.8549802589001144</v>
      </c>
    </row>
    <row r="142" spans="1:13" ht="12.75">
      <c r="A142" s="17">
        <f t="shared" si="25"/>
        <v>141</v>
      </c>
      <c r="B142" s="2" t="s">
        <v>980</v>
      </c>
      <c r="C142" s="5" t="s">
        <v>981</v>
      </c>
      <c r="D142" s="3">
        <v>0</v>
      </c>
      <c r="E142" s="3">
        <v>0</v>
      </c>
      <c r="F142" s="6">
        <f t="shared" si="19"/>
        <v>0</v>
      </c>
      <c r="G142" s="8">
        <f t="shared" si="27"/>
        <v>4498.479</v>
      </c>
      <c r="H142" s="8">
        <f t="shared" si="20"/>
        <v>527.67</v>
      </c>
      <c r="I142" s="8">
        <f t="shared" si="21"/>
        <v>0</v>
      </c>
      <c r="J142" s="8">
        <f t="shared" si="22"/>
        <v>5026.149</v>
      </c>
      <c r="K142" s="8">
        <f t="shared" si="26"/>
        <v>2339993.9690303025</v>
      </c>
      <c r="L142" s="18">
        <f t="shared" si="23"/>
        <v>0.2889344262295082</v>
      </c>
      <c r="M142" s="18">
        <f t="shared" si="24"/>
        <v>0.8568206517896554</v>
      </c>
    </row>
    <row r="143" spans="1:13" ht="12.75">
      <c r="A143" s="17">
        <f t="shared" si="25"/>
        <v>142</v>
      </c>
      <c r="B143" s="11" t="s">
        <v>354</v>
      </c>
      <c r="C143" s="5" t="s">
        <v>275</v>
      </c>
      <c r="D143" s="3">
        <v>0</v>
      </c>
      <c r="E143" s="3">
        <v>0</v>
      </c>
      <c r="F143" s="6">
        <f t="shared" si="19"/>
        <v>0</v>
      </c>
      <c r="G143" s="8">
        <v>4432.8684848484845</v>
      </c>
      <c r="H143" s="8">
        <f t="shared" si="20"/>
        <v>583.44</v>
      </c>
      <c r="I143" s="8">
        <f t="shared" si="21"/>
        <v>0</v>
      </c>
      <c r="J143" s="8">
        <f t="shared" si="22"/>
        <v>5016.308484848485</v>
      </c>
      <c r="K143" s="8">
        <f t="shared" si="26"/>
        <v>2345010.277515151</v>
      </c>
      <c r="L143" s="18">
        <f t="shared" si="23"/>
        <v>0.29098360655737704</v>
      </c>
      <c r="M143" s="18">
        <f t="shared" si="24"/>
        <v>0.8586574414405908</v>
      </c>
    </row>
    <row r="144" spans="1:13" ht="12.75">
      <c r="A144" s="17">
        <f t="shared" si="25"/>
        <v>143</v>
      </c>
      <c r="B144" s="2" t="s">
        <v>916</v>
      </c>
      <c r="C144" s="5" t="s">
        <v>948</v>
      </c>
      <c r="D144" s="3">
        <v>0</v>
      </c>
      <c r="E144" s="3">
        <v>0</v>
      </c>
      <c r="F144" s="6">
        <f t="shared" si="19"/>
        <v>0</v>
      </c>
      <c r="G144" s="8">
        <f>36.573*C144</f>
        <v>4388.76</v>
      </c>
      <c r="H144" s="8">
        <f t="shared" si="20"/>
        <v>514.8</v>
      </c>
      <c r="I144" s="8">
        <f t="shared" si="21"/>
        <v>0</v>
      </c>
      <c r="J144" s="8">
        <f t="shared" si="22"/>
        <v>4903.56</v>
      </c>
      <c r="K144" s="8">
        <f t="shared" si="26"/>
        <v>2349913.837515151</v>
      </c>
      <c r="L144" s="18">
        <f t="shared" si="23"/>
        <v>0.2930327868852459</v>
      </c>
      <c r="M144" s="18">
        <f t="shared" si="24"/>
        <v>0.8604529466986794</v>
      </c>
    </row>
    <row r="145" spans="1:13" ht="12.75">
      <c r="A145" s="17">
        <f t="shared" si="25"/>
        <v>144</v>
      </c>
      <c r="B145" s="2" t="s">
        <v>956</v>
      </c>
      <c r="C145" s="5" t="s">
        <v>948</v>
      </c>
      <c r="D145" s="3">
        <v>0</v>
      </c>
      <c r="E145" s="3">
        <v>0</v>
      </c>
      <c r="F145" s="6">
        <f t="shared" si="19"/>
        <v>0</v>
      </c>
      <c r="G145" s="8">
        <f>36.573*C145</f>
        <v>4388.76</v>
      </c>
      <c r="H145" s="8">
        <f t="shared" si="20"/>
        <v>514.8</v>
      </c>
      <c r="I145" s="8">
        <f t="shared" si="21"/>
        <v>0</v>
      </c>
      <c r="J145" s="8">
        <f t="shared" si="22"/>
        <v>4903.56</v>
      </c>
      <c r="K145" s="8">
        <f t="shared" si="26"/>
        <v>2354817.397515151</v>
      </c>
      <c r="L145" s="18">
        <f t="shared" si="23"/>
        <v>0.29508196721311475</v>
      </c>
      <c r="M145" s="18">
        <f t="shared" si="24"/>
        <v>0.8622484519567681</v>
      </c>
    </row>
    <row r="146" spans="1:13" ht="12.75">
      <c r="A146" s="17">
        <f t="shared" si="25"/>
        <v>145</v>
      </c>
      <c r="B146" s="2" t="s">
        <v>511</v>
      </c>
      <c r="C146" s="5" t="s">
        <v>702</v>
      </c>
      <c r="D146" s="3">
        <v>0</v>
      </c>
      <c r="E146" s="3">
        <v>0</v>
      </c>
      <c r="F146" s="6">
        <f t="shared" si="19"/>
        <v>0</v>
      </c>
      <c r="G146" s="8">
        <f>36.573*C146</f>
        <v>4315.6140000000005</v>
      </c>
      <c r="H146" s="8">
        <f t="shared" si="20"/>
        <v>506.22</v>
      </c>
      <c r="I146" s="8">
        <f t="shared" si="21"/>
        <v>0</v>
      </c>
      <c r="J146" s="8">
        <f t="shared" si="22"/>
        <v>4821.834000000001</v>
      </c>
      <c r="K146" s="8">
        <f t="shared" si="26"/>
        <v>2359639.231515151</v>
      </c>
      <c r="L146" s="18">
        <f t="shared" si="23"/>
        <v>0.29713114754098363</v>
      </c>
      <c r="M146" s="18">
        <f t="shared" si="24"/>
        <v>0.8640140321272219</v>
      </c>
    </row>
    <row r="147" spans="1:13" ht="12.75">
      <c r="A147" s="17">
        <f t="shared" si="25"/>
        <v>146</v>
      </c>
      <c r="B147" s="11" t="s">
        <v>162</v>
      </c>
      <c r="C147" s="5" t="s">
        <v>163</v>
      </c>
      <c r="D147" s="3">
        <v>0</v>
      </c>
      <c r="E147" s="3">
        <v>0</v>
      </c>
      <c r="F147" s="6">
        <f t="shared" si="19"/>
        <v>0</v>
      </c>
      <c r="G147" s="8">
        <v>4237.745757575756</v>
      </c>
      <c r="H147" s="8">
        <f t="shared" si="20"/>
        <v>557.7</v>
      </c>
      <c r="I147" s="8">
        <f t="shared" si="21"/>
        <v>0</v>
      </c>
      <c r="J147" s="8">
        <f t="shared" si="22"/>
        <v>4795.445757575756</v>
      </c>
      <c r="K147" s="8">
        <f t="shared" si="26"/>
        <v>2364434.677272727</v>
      </c>
      <c r="L147" s="18">
        <f t="shared" si="23"/>
        <v>0.29918032786885246</v>
      </c>
      <c r="M147" s="18">
        <f t="shared" si="24"/>
        <v>0.8657699498834248</v>
      </c>
    </row>
    <row r="148" spans="1:13" ht="12.75">
      <c r="A148" s="17">
        <f t="shared" si="25"/>
        <v>147</v>
      </c>
      <c r="B148" s="2" t="s">
        <v>1133</v>
      </c>
      <c r="C148" s="5" t="s">
        <v>1134</v>
      </c>
      <c r="D148" s="3">
        <v>0</v>
      </c>
      <c r="E148" s="3">
        <v>0</v>
      </c>
      <c r="F148" s="6">
        <f t="shared" si="19"/>
        <v>0</v>
      </c>
      <c r="G148" s="8">
        <f>36.573*C148</f>
        <v>4205.895</v>
      </c>
      <c r="H148" s="8">
        <f t="shared" si="20"/>
        <v>493.35</v>
      </c>
      <c r="I148" s="8">
        <f t="shared" si="21"/>
        <v>0</v>
      </c>
      <c r="J148" s="8">
        <f t="shared" si="22"/>
        <v>4699.245000000001</v>
      </c>
      <c r="K148" s="8">
        <f t="shared" si="26"/>
        <v>2369133.922272727</v>
      </c>
      <c r="L148" s="18">
        <f t="shared" si="23"/>
        <v>0.3012295081967213</v>
      </c>
      <c r="M148" s="18">
        <f t="shared" si="24"/>
        <v>0.8674906424224265</v>
      </c>
    </row>
    <row r="149" spans="1:13" ht="12.75">
      <c r="A149" s="17">
        <f t="shared" si="25"/>
        <v>148</v>
      </c>
      <c r="B149" s="2" t="s">
        <v>588</v>
      </c>
      <c r="C149" s="5" t="s">
        <v>154</v>
      </c>
      <c r="D149" s="3">
        <v>0</v>
      </c>
      <c r="E149" s="3">
        <v>0</v>
      </c>
      <c r="F149" s="6">
        <f t="shared" si="19"/>
        <v>0</v>
      </c>
      <c r="G149" s="8">
        <f>36.573*C149</f>
        <v>4169.322</v>
      </c>
      <c r="H149" s="8">
        <f t="shared" si="20"/>
        <v>489.06</v>
      </c>
      <c r="I149" s="8">
        <f t="shared" si="21"/>
        <v>0</v>
      </c>
      <c r="J149" s="8">
        <f t="shared" si="22"/>
        <v>4658.3820000000005</v>
      </c>
      <c r="K149" s="8">
        <f t="shared" si="26"/>
        <v>2373792.304272727</v>
      </c>
      <c r="L149" s="18">
        <f t="shared" si="23"/>
        <v>0.30327868852459017</v>
      </c>
      <c r="M149" s="18">
        <f t="shared" si="24"/>
        <v>0.8691963724176108</v>
      </c>
    </row>
    <row r="150" spans="1:13" ht="12.75">
      <c r="A150" s="17">
        <f t="shared" si="25"/>
        <v>149</v>
      </c>
      <c r="B150" s="11" t="s">
        <v>846</v>
      </c>
      <c r="C150" s="5" t="s">
        <v>864</v>
      </c>
      <c r="D150" s="3">
        <v>0</v>
      </c>
      <c r="E150" s="3">
        <v>0</v>
      </c>
      <c r="F150" s="6">
        <f t="shared" si="19"/>
        <v>0</v>
      </c>
      <c r="G150" s="8">
        <v>4075.1390909090906</v>
      </c>
      <c r="H150" s="8">
        <f t="shared" si="20"/>
        <v>536.25</v>
      </c>
      <c r="I150" s="8">
        <f t="shared" si="21"/>
        <v>0</v>
      </c>
      <c r="J150" s="8">
        <f t="shared" si="22"/>
        <v>4611.389090909091</v>
      </c>
      <c r="K150" s="8">
        <f t="shared" si="26"/>
        <v>2378403.6933636363</v>
      </c>
      <c r="L150" s="18">
        <f t="shared" si="23"/>
        <v>0.305327868852459</v>
      </c>
      <c r="M150" s="18">
        <f t="shared" si="24"/>
        <v>0.8708848953193027</v>
      </c>
    </row>
    <row r="151" spans="1:13" ht="12.75">
      <c r="A151" s="17">
        <f t="shared" si="25"/>
        <v>150</v>
      </c>
      <c r="B151" s="2" t="s">
        <v>555</v>
      </c>
      <c r="C151" s="5">
        <v>112</v>
      </c>
      <c r="D151" s="3">
        <v>0</v>
      </c>
      <c r="E151" s="3">
        <v>0</v>
      </c>
      <c r="F151" s="6">
        <f t="shared" si="19"/>
        <v>0</v>
      </c>
      <c r="G151" s="8">
        <f>36.573*C151</f>
        <v>4096.176</v>
      </c>
      <c r="H151" s="8">
        <f t="shared" si="20"/>
        <v>480.48</v>
      </c>
      <c r="I151" s="8">
        <f t="shared" si="21"/>
        <v>0</v>
      </c>
      <c r="J151" s="8">
        <f t="shared" si="22"/>
        <v>4576.656000000001</v>
      </c>
      <c r="K151" s="8">
        <f t="shared" si="26"/>
        <v>2382980.349363636</v>
      </c>
      <c r="L151" s="18">
        <f t="shared" si="23"/>
        <v>0.3073770491803279</v>
      </c>
      <c r="M151" s="18">
        <f t="shared" si="24"/>
        <v>0.8725607002268521</v>
      </c>
    </row>
    <row r="152" spans="1:13" ht="12.75">
      <c r="A152" s="17">
        <f t="shared" si="25"/>
        <v>151</v>
      </c>
      <c r="B152" s="2" t="s">
        <v>969</v>
      </c>
      <c r="C152" s="5" t="s">
        <v>970</v>
      </c>
      <c r="D152" s="3">
        <v>0</v>
      </c>
      <c r="E152" s="3">
        <v>0</v>
      </c>
      <c r="F152" s="6">
        <f t="shared" si="19"/>
        <v>0</v>
      </c>
      <c r="G152" s="8">
        <f>36.573*C152</f>
        <v>3986.457</v>
      </c>
      <c r="H152" s="8">
        <f t="shared" si="20"/>
        <v>467.61</v>
      </c>
      <c r="I152" s="8">
        <f t="shared" si="21"/>
        <v>0</v>
      </c>
      <c r="J152" s="8">
        <f t="shared" si="22"/>
        <v>4454.067</v>
      </c>
      <c r="K152" s="8">
        <f t="shared" si="26"/>
        <v>2387434.416363636</v>
      </c>
      <c r="L152" s="18">
        <f t="shared" si="23"/>
        <v>0.3094262295081967</v>
      </c>
      <c r="M152" s="18">
        <f t="shared" si="24"/>
        <v>0.8741916175029493</v>
      </c>
    </row>
    <row r="153" spans="1:13" ht="12.75">
      <c r="A153" s="17">
        <f t="shared" si="25"/>
        <v>152</v>
      </c>
      <c r="B153" s="11">
        <v>81</v>
      </c>
      <c r="C153" s="5" t="s">
        <v>948</v>
      </c>
      <c r="D153" s="3">
        <v>0</v>
      </c>
      <c r="E153" s="3">
        <v>0</v>
      </c>
      <c r="F153" s="6">
        <f t="shared" si="19"/>
        <v>0</v>
      </c>
      <c r="G153" s="8">
        <v>3912.2312121212112</v>
      </c>
      <c r="H153" s="8">
        <f t="shared" si="20"/>
        <v>514.8</v>
      </c>
      <c r="I153" s="8">
        <f t="shared" si="21"/>
        <v>0</v>
      </c>
      <c r="J153" s="8">
        <f t="shared" si="22"/>
        <v>4427.031212121211</v>
      </c>
      <c r="K153" s="8">
        <f t="shared" si="26"/>
        <v>2391861.4475757573</v>
      </c>
      <c r="L153" s="18">
        <f t="shared" si="23"/>
        <v>0.3114754098360656</v>
      </c>
      <c r="M153" s="18">
        <f t="shared" si="24"/>
        <v>0.8758126352572106</v>
      </c>
    </row>
    <row r="154" spans="1:13" ht="12.75">
      <c r="A154" s="17">
        <f t="shared" si="25"/>
        <v>153</v>
      </c>
      <c r="B154" s="2" t="s">
        <v>1048</v>
      </c>
      <c r="C154" s="5" t="s">
        <v>1049</v>
      </c>
      <c r="D154" s="3">
        <v>0</v>
      </c>
      <c r="E154" s="3">
        <v>0</v>
      </c>
      <c r="F154" s="6">
        <f t="shared" si="19"/>
        <v>0</v>
      </c>
      <c r="G154" s="8">
        <f>36.573*C154</f>
        <v>3913.311</v>
      </c>
      <c r="H154" s="8">
        <f t="shared" si="20"/>
        <v>459.03000000000003</v>
      </c>
      <c r="I154" s="8">
        <f t="shared" si="21"/>
        <v>0</v>
      </c>
      <c r="J154" s="8">
        <f t="shared" si="22"/>
        <v>4372.341</v>
      </c>
      <c r="K154" s="8">
        <f t="shared" si="26"/>
        <v>2396233.7885757573</v>
      </c>
      <c r="L154" s="18">
        <f t="shared" si="23"/>
        <v>0.3135245901639344</v>
      </c>
      <c r="M154" s="18">
        <f t="shared" si="24"/>
        <v>0.8774136274456731</v>
      </c>
    </row>
    <row r="155" spans="1:13" ht="12.75">
      <c r="A155" s="17">
        <f t="shared" si="25"/>
        <v>154</v>
      </c>
      <c r="B155" s="2" t="s">
        <v>281</v>
      </c>
      <c r="C155" s="5" t="s">
        <v>282</v>
      </c>
      <c r="D155" s="3">
        <v>0</v>
      </c>
      <c r="E155" s="3">
        <v>0</v>
      </c>
      <c r="F155" s="6">
        <f t="shared" si="19"/>
        <v>0</v>
      </c>
      <c r="G155" s="8">
        <f>36.573*C155</f>
        <v>3730.446</v>
      </c>
      <c r="H155" s="8">
        <f t="shared" si="20"/>
        <v>437.58</v>
      </c>
      <c r="I155" s="8">
        <f t="shared" si="21"/>
        <v>0</v>
      </c>
      <c r="J155" s="8">
        <f t="shared" si="22"/>
        <v>4168.026</v>
      </c>
      <c r="K155" s="8">
        <f t="shared" si="26"/>
        <v>2400401.8145757574</v>
      </c>
      <c r="L155" s="18">
        <f t="shared" si="23"/>
        <v>0.3155737704918033</v>
      </c>
      <c r="M155" s="18">
        <f t="shared" si="24"/>
        <v>0.8789398069150485</v>
      </c>
    </row>
    <row r="156" spans="1:13" ht="12.75">
      <c r="A156" s="17">
        <f t="shared" si="25"/>
        <v>155</v>
      </c>
      <c r="B156" s="2" t="s">
        <v>389</v>
      </c>
      <c r="C156" s="5" t="s">
        <v>282</v>
      </c>
      <c r="D156" s="3">
        <v>0</v>
      </c>
      <c r="E156" s="3">
        <v>0</v>
      </c>
      <c r="F156" s="6">
        <f t="shared" si="19"/>
        <v>0</v>
      </c>
      <c r="G156" s="8">
        <f>36.573*C156</f>
        <v>3730.446</v>
      </c>
      <c r="H156" s="8">
        <f t="shared" si="20"/>
        <v>437.58</v>
      </c>
      <c r="I156" s="8">
        <f t="shared" si="21"/>
        <v>0</v>
      </c>
      <c r="J156" s="8">
        <f t="shared" si="22"/>
        <v>4168.026</v>
      </c>
      <c r="K156" s="8">
        <f t="shared" si="26"/>
        <v>2404569.8405757574</v>
      </c>
      <c r="L156" s="18">
        <f t="shared" si="23"/>
        <v>0.3176229508196721</v>
      </c>
      <c r="M156" s="18">
        <f t="shared" si="24"/>
        <v>0.8804659863844239</v>
      </c>
    </row>
    <row r="157" spans="1:13" ht="12.75">
      <c r="A157" s="17">
        <f t="shared" si="25"/>
        <v>156</v>
      </c>
      <c r="B157" s="11" t="s">
        <v>5</v>
      </c>
      <c r="C157" s="5" t="s">
        <v>607</v>
      </c>
      <c r="D157" s="3">
        <v>0</v>
      </c>
      <c r="E157" s="3">
        <v>0</v>
      </c>
      <c r="F157" s="6">
        <f t="shared" si="19"/>
        <v>0</v>
      </c>
      <c r="G157" s="8">
        <v>3521.976969696969</v>
      </c>
      <c r="H157" s="8">
        <f t="shared" si="20"/>
        <v>463.32</v>
      </c>
      <c r="I157" s="8">
        <f t="shared" si="21"/>
        <v>0</v>
      </c>
      <c r="J157" s="8">
        <f t="shared" si="22"/>
        <v>3985.296969696969</v>
      </c>
      <c r="K157" s="8">
        <f t="shared" si="26"/>
        <v>2408555.1375454543</v>
      </c>
      <c r="L157" s="18">
        <f t="shared" si="23"/>
        <v>0.319672131147541</v>
      </c>
      <c r="M157" s="18">
        <f t="shared" si="24"/>
        <v>0.881925257131419</v>
      </c>
    </row>
    <row r="158" spans="1:13" ht="12.75">
      <c r="A158" s="17">
        <f t="shared" si="25"/>
        <v>157</v>
      </c>
      <c r="B158" s="2" t="s">
        <v>108</v>
      </c>
      <c r="C158" s="5" t="s">
        <v>900</v>
      </c>
      <c r="D158" s="3">
        <v>0</v>
      </c>
      <c r="E158" s="3">
        <v>0</v>
      </c>
      <c r="F158" s="6">
        <f t="shared" si="19"/>
        <v>0</v>
      </c>
      <c r="G158" s="8">
        <f aca="true" t="shared" si="28" ref="G158:G170">36.573*C158</f>
        <v>3547.581</v>
      </c>
      <c r="H158" s="8">
        <f t="shared" si="20"/>
        <v>416.13</v>
      </c>
      <c r="I158" s="8">
        <f t="shared" si="21"/>
        <v>0</v>
      </c>
      <c r="J158" s="8">
        <f t="shared" si="22"/>
        <v>3963.7110000000002</v>
      </c>
      <c r="K158" s="8">
        <f t="shared" si="26"/>
        <v>2412518.8485454544</v>
      </c>
      <c r="L158" s="18">
        <f t="shared" si="23"/>
        <v>0.32172131147540983</v>
      </c>
      <c r="M158" s="18">
        <f t="shared" si="24"/>
        <v>0.8833766238817075</v>
      </c>
    </row>
    <row r="159" spans="1:13" ht="12.75">
      <c r="A159" s="17">
        <f t="shared" si="25"/>
        <v>158</v>
      </c>
      <c r="B159" s="2" t="s">
        <v>615</v>
      </c>
      <c r="C159" s="5" t="s">
        <v>773</v>
      </c>
      <c r="D159" s="3">
        <v>0</v>
      </c>
      <c r="E159" s="3">
        <v>0</v>
      </c>
      <c r="F159" s="6">
        <f t="shared" si="19"/>
        <v>0</v>
      </c>
      <c r="G159" s="8">
        <f t="shared" si="28"/>
        <v>3511.008</v>
      </c>
      <c r="H159" s="8">
        <f t="shared" si="20"/>
        <v>411.84000000000003</v>
      </c>
      <c r="I159" s="8">
        <f t="shared" si="21"/>
        <v>0</v>
      </c>
      <c r="J159" s="8">
        <f t="shared" si="22"/>
        <v>3922.848</v>
      </c>
      <c r="K159" s="8">
        <f t="shared" si="26"/>
        <v>2416441.6965454547</v>
      </c>
      <c r="L159" s="18">
        <f t="shared" si="23"/>
        <v>0.3237704918032787</v>
      </c>
      <c r="M159" s="18">
        <f t="shared" si="24"/>
        <v>0.8848130280881784</v>
      </c>
    </row>
    <row r="160" spans="1:13" ht="12.75">
      <c r="A160" s="17">
        <f t="shared" si="25"/>
        <v>159</v>
      </c>
      <c r="B160" s="2" t="s">
        <v>669</v>
      </c>
      <c r="C160" s="5" t="s">
        <v>773</v>
      </c>
      <c r="D160" s="3">
        <v>0</v>
      </c>
      <c r="E160" s="3">
        <v>0</v>
      </c>
      <c r="F160" s="6">
        <f t="shared" si="19"/>
        <v>0</v>
      </c>
      <c r="G160" s="8">
        <f t="shared" si="28"/>
        <v>3511.008</v>
      </c>
      <c r="H160" s="8">
        <f t="shared" si="20"/>
        <v>411.84000000000003</v>
      </c>
      <c r="I160" s="8">
        <f t="shared" si="21"/>
        <v>0</v>
      </c>
      <c r="J160" s="8">
        <f t="shared" si="22"/>
        <v>3922.848</v>
      </c>
      <c r="K160" s="8">
        <f t="shared" si="26"/>
        <v>2420364.544545455</v>
      </c>
      <c r="L160" s="18">
        <f t="shared" si="23"/>
        <v>0.32581967213114754</v>
      </c>
      <c r="M160" s="18">
        <f t="shared" si="24"/>
        <v>0.8862494322946495</v>
      </c>
    </row>
    <row r="161" spans="1:13" ht="12.75">
      <c r="A161" s="17">
        <f t="shared" si="25"/>
        <v>160</v>
      </c>
      <c r="B161" s="2" t="s">
        <v>117</v>
      </c>
      <c r="C161" s="5" t="s">
        <v>873</v>
      </c>
      <c r="D161" s="3">
        <v>0</v>
      </c>
      <c r="E161" s="3">
        <v>0</v>
      </c>
      <c r="F161" s="6">
        <f t="shared" si="19"/>
        <v>0</v>
      </c>
      <c r="G161" s="8">
        <f t="shared" si="28"/>
        <v>3474.435</v>
      </c>
      <c r="H161" s="8">
        <f t="shared" si="20"/>
        <v>407.55</v>
      </c>
      <c r="I161" s="8">
        <f t="shared" si="21"/>
        <v>0</v>
      </c>
      <c r="J161" s="8">
        <f t="shared" si="22"/>
        <v>3881.985</v>
      </c>
      <c r="K161" s="8">
        <f t="shared" si="26"/>
        <v>2424246.529545455</v>
      </c>
      <c r="L161" s="18">
        <f t="shared" si="23"/>
        <v>0.32786885245901637</v>
      </c>
      <c r="M161" s="18">
        <f t="shared" si="24"/>
        <v>0.8876708739573029</v>
      </c>
    </row>
    <row r="162" spans="1:13" ht="12.75">
      <c r="A162" s="17">
        <f t="shared" si="25"/>
        <v>161</v>
      </c>
      <c r="B162" s="2" t="s">
        <v>210</v>
      </c>
      <c r="C162" s="5" t="s">
        <v>211</v>
      </c>
      <c r="D162" s="3">
        <v>0</v>
      </c>
      <c r="E162" s="3">
        <v>0</v>
      </c>
      <c r="F162" s="6">
        <f t="shared" si="19"/>
        <v>0</v>
      </c>
      <c r="G162" s="8">
        <f t="shared" si="28"/>
        <v>3437.862</v>
      </c>
      <c r="H162" s="8">
        <f t="shared" si="20"/>
        <v>403.26</v>
      </c>
      <c r="I162" s="8">
        <f t="shared" si="21"/>
        <v>0</v>
      </c>
      <c r="J162" s="8">
        <f t="shared" si="22"/>
        <v>3841.1220000000003</v>
      </c>
      <c r="K162" s="8">
        <f t="shared" si="26"/>
        <v>2428087.6515454547</v>
      </c>
      <c r="L162" s="18">
        <f t="shared" si="23"/>
        <v>0.32991803278688525</v>
      </c>
      <c r="M162" s="18">
        <f t="shared" si="24"/>
        <v>0.8890773530761391</v>
      </c>
    </row>
    <row r="163" spans="1:13" ht="12.75">
      <c r="A163" s="17">
        <f t="shared" si="25"/>
        <v>162</v>
      </c>
      <c r="B163" s="2" t="s">
        <v>928</v>
      </c>
      <c r="C163" s="5" t="s">
        <v>929</v>
      </c>
      <c r="D163" s="3">
        <v>0</v>
      </c>
      <c r="E163" s="3">
        <v>0</v>
      </c>
      <c r="F163" s="6">
        <f t="shared" si="19"/>
        <v>0</v>
      </c>
      <c r="G163" s="8">
        <f t="shared" si="28"/>
        <v>3401.289</v>
      </c>
      <c r="H163" s="8">
        <f t="shared" si="20"/>
        <v>398.97</v>
      </c>
      <c r="I163" s="8">
        <f t="shared" si="21"/>
        <v>0</v>
      </c>
      <c r="J163" s="8">
        <f t="shared" si="22"/>
        <v>3800.259</v>
      </c>
      <c r="K163" s="8">
        <f t="shared" si="26"/>
        <v>2431887.910545455</v>
      </c>
      <c r="L163" s="18">
        <f t="shared" si="23"/>
        <v>0.3319672131147541</v>
      </c>
      <c r="M163" s="18">
        <f t="shared" si="24"/>
        <v>0.8904688696511578</v>
      </c>
    </row>
    <row r="164" spans="1:13" ht="12.75">
      <c r="A164" s="17">
        <f t="shared" si="25"/>
        <v>163</v>
      </c>
      <c r="B164" s="2" t="s">
        <v>1179</v>
      </c>
      <c r="C164" s="5" t="s">
        <v>896</v>
      </c>
      <c r="D164" s="3">
        <v>0</v>
      </c>
      <c r="E164" s="3">
        <v>0</v>
      </c>
      <c r="F164" s="6">
        <f t="shared" si="19"/>
        <v>0</v>
      </c>
      <c r="G164" s="8">
        <f t="shared" si="28"/>
        <v>3364.716</v>
      </c>
      <c r="H164" s="8">
        <f t="shared" si="20"/>
        <v>394.68</v>
      </c>
      <c r="I164" s="8">
        <f t="shared" si="21"/>
        <v>0</v>
      </c>
      <c r="J164" s="8">
        <f t="shared" si="22"/>
        <v>3759.3959999999997</v>
      </c>
      <c r="K164" s="8">
        <f t="shared" si="26"/>
        <v>2435647.306545455</v>
      </c>
      <c r="L164" s="18">
        <f t="shared" si="23"/>
        <v>0.33401639344262296</v>
      </c>
      <c r="M164" s="18">
        <f t="shared" si="24"/>
        <v>0.8918454236823592</v>
      </c>
    </row>
    <row r="165" spans="1:13" ht="12.75">
      <c r="A165" s="17">
        <f t="shared" si="25"/>
        <v>164</v>
      </c>
      <c r="B165" s="2" t="s">
        <v>795</v>
      </c>
      <c r="C165" s="5" t="s">
        <v>796</v>
      </c>
      <c r="D165" s="3">
        <v>0</v>
      </c>
      <c r="E165" s="3">
        <v>0</v>
      </c>
      <c r="F165" s="6">
        <f t="shared" si="19"/>
        <v>0</v>
      </c>
      <c r="G165" s="8">
        <f t="shared" si="28"/>
        <v>3328.143</v>
      </c>
      <c r="H165" s="8">
        <f t="shared" si="20"/>
        <v>390.39</v>
      </c>
      <c r="I165" s="8">
        <f t="shared" si="21"/>
        <v>0</v>
      </c>
      <c r="J165" s="8">
        <f t="shared" si="22"/>
        <v>3718.533</v>
      </c>
      <c r="K165" s="8">
        <f t="shared" si="26"/>
        <v>2439365.839545455</v>
      </c>
      <c r="L165" s="18">
        <f t="shared" si="23"/>
        <v>0.3360655737704918</v>
      </c>
      <c r="M165" s="18">
        <f t="shared" si="24"/>
        <v>0.893207015169743</v>
      </c>
    </row>
    <row r="166" spans="1:13" ht="12.75">
      <c r="A166" s="17">
        <f t="shared" si="25"/>
        <v>165</v>
      </c>
      <c r="B166" s="2" t="s">
        <v>65</v>
      </c>
      <c r="C166" s="5" t="s">
        <v>66</v>
      </c>
      <c r="D166" s="3">
        <v>0</v>
      </c>
      <c r="E166" s="3">
        <v>0</v>
      </c>
      <c r="F166" s="6">
        <f t="shared" si="19"/>
        <v>0</v>
      </c>
      <c r="G166" s="8">
        <f t="shared" si="28"/>
        <v>3254.997</v>
      </c>
      <c r="H166" s="8">
        <f t="shared" si="20"/>
        <v>381.81</v>
      </c>
      <c r="I166" s="8">
        <f t="shared" si="21"/>
        <v>0</v>
      </c>
      <c r="J166" s="8">
        <f t="shared" si="22"/>
        <v>3636.807</v>
      </c>
      <c r="K166" s="8">
        <f t="shared" si="26"/>
        <v>2443002.646545455</v>
      </c>
      <c r="L166" s="18">
        <f t="shared" si="23"/>
        <v>0.33811475409836067</v>
      </c>
      <c r="M166" s="18">
        <f t="shared" si="24"/>
        <v>0.8945386815694921</v>
      </c>
    </row>
    <row r="167" spans="1:13" ht="12.75">
      <c r="A167" s="17">
        <f t="shared" si="25"/>
        <v>166</v>
      </c>
      <c r="B167" s="2" t="s">
        <v>870</v>
      </c>
      <c r="C167" s="27" t="s">
        <v>871</v>
      </c>
      <c r="D167" s="3">
        <v>0</v>
      </c>
      <c r="E167" s="3">
        <v>0</v>
      </c>
      <c r="F167" s="6">
        <f t="shared" si="19"/>
        <v>0</v>
      </c>
      <c r="G167" s="8">
        <f t="shared" si="28"/>
        <v>3218.424</v>
      </c>
      <c r="H167" s="8">
        <f t="shared" si="20"/>
        <v>377.52</v>
      </c>
      <c r="I167" s="8">
        <f t="shared" si="21"/>
        <v>0</v>
      </c>
      <c r="J167" s="23">
        <f t="shared" si="22"/>
        <v>3595.944</v>
      </c>
      <c r="K167" s="8">
        <f t="shared" si="26"/>
        <v>2446598.590545455</v>
      </c>
      <c r="L167" s="18">
        <f t="shared" si="23"/>
        <v>0.3401639344262295</v>
      </c>
      <c r="M167" s="22">
        <f t="shared" si="24"/>
        <v>0.8958553854254239</v>
      </c>
    </row>
    <row r="168" spans="1:13" ht="12.75">
      <c r="A168" s="17">
        <f t="shared" si="25"/>
        <v>167</v>
      </c>
      <c r="B168" s="2" t="s">
        <v>1073</v>
      </c>
      <c r="C168" s="27" t="s">
        <v>1074</v>
      </c>
      <c r="D168" s="3">
        <v>0</v>
      </c>
      <c r="E168" s="3">
        <v>0</v>
      </c>
      <c r="F168" s="6">
        <f t="shared" si="19"/>
        <v>0</v>
      </c>
      <c r="G168" s="8">
        <f t="shared" si="28"/>
        <v>3181.851</v>
      </c>
      <c r="H168" s="8">
        <f t="shared" si="20"/>
        <v>373.23</v>
      </c>
      <c r="I168" s="8">
        <f t="shared" si="21"/>
        <v>0</v>
      </c>
      <c r="J168" s="23">
        <f t="shared" si="22"/>
        <v>3555.081</v>
      </c>
      <c r="K168" s="8">
        <f t="shared" si="26"/>
        <v>2450153.6715454548</v>
      </c>
      <c r="L168" s="18">
        <f t="shared" si="23"/>
        <v>0.3422131147540984</v>
      </c>
      <c r="M168" s="22">
        <f t="shared" si="24"/>
        <v>0.8971571267375381</v>
      </c>
    </row>
    <row r="169" spans="1:13" ht="12.75">
      <c r="A169" s="17">
        <f t="shared" si="25"/>
        <v>168</v>
      </c>
      <c r="B169" s="2" t="s">
        <v>719</v>
      </c>
      <c r="C169" s="27" t="s">
        <v>721</v>
      </c>
      <c r="D169" s="3">
        <v>0</v>
      </c>
      <c r="E169" s="3">
        <v>0</v>
      </c>
      <c r="F169" s="6">
        <f t="shared" si="19"/>
        <v>0</v>
      </c>
      <c r="G169" s="8">
        <f t="shared" si="28"/>
        <v>3145.2780000000002</v>
      </c>
      <c r="H169" s="8">
        <f t="shared" si="20"/>
        <v>368.94</v>
      </c>
      <c r="I169" s="8">
        <f t="shared" si="21"/>
        <v>0</v>
      </c>
      <c r="J169" s="23">
        <f t="shared" si="22"/>
        <v>3514.2180000000003</v>
      </c>
      <c r="K169" s="8">
        <f t="shared" si="26"/>
        <v>2453667.8895454546</v>
      </c>
      <c r="L169" s="18">
        <f t="shared" si="23"/>
        <v>0.3442622950819672</v>
      </c>
      <c r="M169" s="22">
        <f t="shared" si="24"/>
        <v>0.898443905505835</v>
      </c>
    </row>
    <row r="170" spans="1:13" ht="12.75">
      <c r="A170" s="17">
        <f t="shared" si="25"/>
        <v>169</v>
      </c>
      <c r="B170" s="2" t="s">
        <v>723</v>
      </c>
      <c r="C170" s="27" t="s">
        <v>721</v>
      </c>
      <c r="D170" s="3">
        <v>0</v>
      </c>
      <c r="E170" s="3">
        <v>0</v>
      </c>
      <c r="F170" s="6">
        <f t="shared" si="19"/>
        <v>0</v>
      </c>
      <c r="G170" s="8">
        <f t="shared" si="28"/>
        <v>3145.2780000000002</v>
      </c>
      <c r="H170" s="8">
        <f t="shared" si="20"/>
        <v>368.94</v>
      </c>
      <c r="I170" s="8">
        <f t="shared" si="21"/>
        <v>0</v>
      </c>
      <c r="J170" s="23">
        <f t="shared" si="22"/>
        <v>3514.2180000000003</v>
      </c>
      <c r="K170" s="8">
        <f t="shared" si="26"/>
        <v>2457182.1075454545</v>
      </c>
      <c r="L170" s="18">
        <f t="shared" si="23"/>
        <v>0.3463114754098361</v>
      </c>
      <c r="M170" s="22">
        <f t="shared" si="24"/>
        <v>0.8997306842741317</v>
      </c>
    </row>
    <row r="171" spans="1:13" ht="12.75">
      <c r="A171" s="17">
        <f t="shared" si="25"/>
        <v>170</v>
      </c>
      <c r="B171" s="11" t="s">
        <v>872</v>
      </c>
      <c r="C171" s="27" t="s">
        <v>873</v>
      </c>
      <c r="D171" s="3">
        <v>0</v>
      </c>
      <c r="E171" s="3">
        <v>0</v>
      </c>
      <c r="F171" s="6">
        <f t="shared" si="19"/>
        <v>0</v>
      </c>
      <c r="G171" s="8">
        <v>3099.2157575757574</v>
      </c>
      <c r="H171" s="8">
        <f t="shared" si="20"/>
        <v>407.55</v>
      </c>
      <c r="I171" s="8">
        <f t="shared" si="21"/>
        <v>0</v>
      </c>
      <c r="J171" s="23">
        <f t="shared" si="22"/>
        <v>3506.7657575757576</v>
      </c>
      <c r="K171" s="8">
        <f t="shared" si="26"/>
        <v>2460688.87330303</v>
      </c>
      <c r="L171" s="18">
        <f t="shared" si="23"/>
        <v>0.3483606557377049</v>
      </c>
      <c r="M171" s="22">
        <f t="shared" si="24"/>
        <v>0.9010147343023994</v>
      </c>
    </row>
    <row r="172" spans="1:13" ht="12.75">
      <c r="A172" s="17">
        <f t="shared" si="25"/>
        <v>171</v>
      </c>
      <c r="B172" s="2" t="s">
        <v>342</v>
      </c>
      <c r="C172" s="27" t="s">
        <v>343</v>
      </c>
      <c r="D172" s="3">
        <v>0</v>
      </c>
      <c r="E172" s="3">
        <v>0</v>
      </c>
      <c r="F172" s="6">
        <f t="shared" si="19"/>
        <v>0</v>
      </c>
      <c r="G172" s="8">
        <f aca="true" t="shared" si="29" ref="G172:G186">36.573*C172</f>
        <v>2998.986</v>
      </c>
      <c r="H172" s="8">
        <f t="shared" si="20"/>
        <v>351.78000000000003</v>
      </c>
      <c r="I172" s="8">
        <f t="shared" si="21"/>
        <v>0</v>
      </c>
      <c r="J172" s="23">
        <f t="shared" si="22"/>
        <v>3350.766</v>
      </c>
      <c r="K172" s="8">
        <f t="shared" si="26"/>
        <v>2464039.63930303</v>
      </c>
      <c r="L172" s="18">
        <f t="shared" si="23"/>
        <v>0.35040983606557374</v>
      </c>
      <c r="M172" s="22">
        <f t="shared" si="24"/>
        <v>0.9022416628954266</v>
      </c>
    </row>
    <row r="173" spans="1:13" ht="12.75">
      <c r="A173" s="17">
        <f t="shared" si="25"/>
        <v>172</v>
      </c>
      <c r="B173" s="2" t="s">
        <v>533</v>
      </c>
      <c r="C173" s="27" t="s">
        <v>343</v>
      </c>
      <c r="D173" s="3">
        <v>0</v>
      </c>
      <c r="E173" s="3">
        <v>0</v>
      </c>
      <c r="F173" s="6">
        <f t="shared" si="19"/>
        <v>0</v>
      </c>
      <c r="G173" s="8">
        <f t="shared" si="29"/>
        <v>2998.986</v>
      </c>
      <c r="H173" s="8">
        <f t="shared" si="20"/>
        <v>351.78000000000003</v>
      </c>
      <c r="I173" s="8">
        <f t="shared" si="21"/>
        <v>0</v>
      </c>
      <c r="J173" s="23">
        <f t="shared" si="22"/>
        <v>3350.766</v>
      </c>
      <c r="K173" s="8">
        <f t="shared" si="26"/>
        <v>2467390.40530303</v>
      </c>
      <c r="L173" s="18">
        <f t="shared" si="23"/>
        <v>0.3524590163934426</v>
      </c>
      <c r="M173" s="22">
        <f t="shared" si="24"/>
        <v>0.9034685914884538</v>
      </c>
    </row>
    <row r="174" spans="1:13" ht="12.75">
      <c r="A174" s="17">
        <f t="shared" si="25"/>
        <v>173</v>
      </c>
      <c r="B174" s="2" t="s">
        <v>1111</v>
      </c>
      <c r="C174" s="27" t="s">
        <v>790</v>
      </c>
      <c r="D174" s="3">
        <v>0</v>
      </c>
      <c r="E174" s="3">
        <v>0</v>
      </c>
      <c r="F174" s="6">
        <f t="shared" si="19"/>
        <v>0</v>
      </c>
      <c r="G174" s="8">
        <f t="shared" si="29"/>
        <v>2962.413</v>
      </c>
      <c r="H174" s="8">
        <f t="shared" si="20"/>
        <v>347.49</v>
      </c>
      <c r="I174" s="8">
        <f t="shared" si="21"/>
        <v>0</v>
      </c>
      <c r="J174" s="23">
        <f t="shared" si="22"/>
        <v>3309.9030000000002</v>
      </c>
      <c r="K174" s="8">
        <f t="shared" si="26"/>
        <v>2470700.3083030297</v>
      </c>
      <c r="L174" s="18">
        <f t="shared" si="23"/>
        <v>0.35450819672131145</v>
      </c>
      <c r="M174" s="22">
        <f t="shared" si="24"/>
        <v>0.9046805575376636</v>
      </c>
    </row>
    <row r="175" spans="1:13" ht="12.75">
      <c r="A175" s="17">
        <f t="shared" si="25"/>
        <v>174</v>
      </c>
      <c r="B175" s="2" t="s">
        <v>574</v>
      </c>
      <c r="C175" s="5" t="s">
        <v>790</v>
      </c>
      <c r="D175" s="3">
        <v>0</v>
      </c>
      <c r="E175" s="3">
        <v>0</v>
      </c>
      <c r="F175" s="6">
        <f t="shared" si="19"/>
        <v>0</v>
      </c>
      <c r="G175" s="8">
        <f t="shared" si="29"/>
        <v>2962.413</v>
      </c>
      <c r="H175" s="8">
        <f t="shared" si="20"/>
        <v>347.49</v>
      </c>
      <c r="I175" s="8">
        <f t="shared" si="21"/>
        <v>0</v>
      </c>
      <c r="J175" s="8">
        <f t="shared" si="22"/>
        <v>3309.9030000000002</v>
      </c>
      <c r="K175" s="8">
        <f t="shared" si="26"/>
        <v>2474010.2113030297</v>
      </c>
      <c r="L175" s="18">
        <f t="shared" si="23"/>
        <v>0.35655737704918034</v>
      </c>
      <c r="M175" s="18">
        <f t="shared" si="24"/>
        <v>0.9058925235868734</v>
      </c>
    </row>
    <row r="176" spans="1:13" ht="12.75">
      <c r="A176" s="17">
        <f t="shared" si="25"/>
        <v>175</v>
      </c>
      <c r="B176" s="2" t="s">
        <v>1147</v>
      </c>
      <c r="C176" s="5" t="s">
        <v>762</v>
      </c>
      <c r="D176" s="3">
        <v>0</v>
      </c>
      <c r="E176" s="3">
        <v>0</v>
      </c>
      <c r="F176" s="6">
        <f t="shared" si="19"/>
        <v>0</v>
      </c>
      <c r="G176" s="8">
        <f t="shared" si="29"/>
        <v>2925.84</v>
      </c>
      <c r="H176" s="8">
        <f t="shared" si="20"/>
        <v>343.2</v>
      </c>
      <c r="I176" s="8">
        <f t="shared" si="21"/>
        <v>0</v>
      </c>
      <c r="J176" s="8">
        <f t="shared" si="22"/>
        <v>3269.04</v>
      </c>
      <c r="K176" s="8">
        <f t="shared" si="26"/>
        <v>2477279.2513030297</v>
      </c>
      <c r="L176" s="18">
        <f t="shared" si="23"/>
        <v>0.35860655737704916</v>
      </c>
      <c r="M176" s="18">
        <f t="shared" si="24"/>
        <v>0.907089527092266</v>
      </c>
    </row>
    <row r="177" spans="1:13" ht="12.75">
      <c r="A177" s="17">
        <f t="shared" si="25"/>
        <v>176</v>
      </c>
      <c r="B177" s="2" t="s">
        <v>1014</v>
      </c>
      <c r="C177" s="5" t="s">
        <v>1015</v>
      </c>
      <c r="D177" s="3">
        <v>0</v>
      </c>
      <c r="E177" s="3">
        <v>0</v>
      </c>
      <c r="F177" s="6">
        <f t="shared" si="19"/>
        <v>0</v>
      </c>
      <c r="G177" s="8">
        <f t="shared" si="29"/>
        <v>2852.694</v>
      </c>
      <c r="H177" s="8">
        <f t="shared" si="20"/>
        <v>334.62</v>
      </c>
      <c r="I177" s="8">
        <f t="shared" si="21"/>
        <v>0</v>
      </c>
      <c r="J177" s="8">
        <f t="shared" si="22"/>
        <v>3187.314</v>
      </c>
      <c r="K177" s="8">
        <f t="shared" si="26"/>
        <v>2480466.5653030295</v>
      </c>
      <c r="L177" s="18">
        <f t="shared" si="23"/>
        <v>0.36065573770491804</v>
      </c>
      <c r="M177" s="18">
        <f t="shared" si="24"/>
        <v>0.9082566055100235</v>
      </c>
    </row>
    <row r="178" spans="1:13" ht="12.75">
      <c r="A178" s="17">
        <f t="shared" si="25"/>
        <v>177</v>
      </c>
      <c r="B178" s="2" t="s">
        <v>926</v>
      </c>
      <c r="C178" s="5" t="s">
        <v>927</v>
      </c>
      <c r="D178" s="3">
        <v>0</v>
      </c>
      <c r="E178" s="3">
        <v>0</v>
      </c>
      <c r="F178" s="6">
        <f t="shared" si="19"/>
        <v>0</v>
      </c>
      <c r="G178" s="8">
        <f t="shared" si="29"/>
        <v>2816.121</v>
      </c>
      <c r="H178" s="8">
        <f t="shared" si="20"/>
        <v>330.33</v>
      </c>
      <c r="I178" s="8">
        <f t="shared" si="21"/>
        <v>0</v>
      </c>
      <c r="J178" s="8">
        <f t="shared" si="22"/>
        <v>3146.451</v>
      </c>
      <c r="K178" s="8">
        <f t="shared" si="26"/>
        <v>2483613.0163030294</v>
      </c>
      <c r="L178" s="18">
        <f t="shared" si="23"/>
        <v>0.36270491803278687</v>
      </c>
      <c r="M178" s="18">
        <f t="shared" si="24"/>
        <v>0.9094087213839637</v>
      </c>
    </row>
    <row r="179" spans="1:13" ht="12.75">
      <c r="A179" s="17">
        <f t="shared" si="25"/>
        <v>178</v>
      </c>
      <c r="B179" s="2" t="s">
        <v>450</v>
      </c>
      <c r="C179" s="5" t="s">
        <v>927</v>
      </c>
      <c r="D179" s="3">
        <v>0</v>
      </c>
      <c r="E179" s="3">
        <v>0</v>
      </c>
      <c r="F179" s="6">
        <f t="shared" si="19"/>
        <v>0</v>
      </c>
      <c r="G179" s="8">
        <f t="shared" si="29"/>
        <v>2816.121</v>
      </c>
      <c r="H179" s="8">
        <f t="shared" si="20"/>
        <v>330.33</v>
      </c>
      <c r="I179" s="8">
        <f t="shared" si="21"/>
        <v>0</v>
      </c>
      <c r="J179" s="8">
        <f t="shared" si="22"/>
        <v>3146.451</v>
      </c>
      <c r="K179" s="8">
        <f t="shared" si="26"/>
        <v>2486759.4673030293</v>
      </c>
      <c r="L179" s="18">
        <f t="shared" si="23"/>
        <v>0.36475409836065575</v>
      </c>
      <c r="M179" s="18">
        <f t="shared" si="24"/>
        <v>0.9105608372579039</v>
      </c>
    </row>
    <row r="180" spans="1:13" ht="12.75">
      <c r="A180" s="17">
        <f t="shared" si="25"/>
        <v>179</v>
      </c>
      <c r="B180" s="2" t="s">
        <v>17</v>
      </c>
      <c r="C180" s="5" t="s">
        <v>345</v>
      </c>
      <c r="D180" s="3">
        <v>0</v>
      </c>
      <c r="E180" s="3">
        <v>0</v>
      </c>
      <c r="F180" s="6">
        <f t="shared" si="19"/>
        <v>0</v>
      </c>
      <c r="G180" s="8">
        <f t="shared" si="29"/>
        <v>2779.5480000000002</v>
      </c>
      <c r="H180" s="8">
        <f t="shared" si="20"/>
        <v>326.04</v>
      </c>
      <c r="I180" s="8">
        <f t="shared" si="21"/>
        <v>0</v>
      </c>
      <c r="J180" s="20">
        <f t="shared" si="22"/>
        <v>3105.588</v>
      </c>
      <c r="K180" s="8">
        <f t="shared" si="26"/>
        <v>2489865.0553030293</v>
      </c>
      <c r="L180" s="18">
        <f t="shared" si="23"/>
        <v>0.3668032786885246</v>
      </c>
      <c r="M180" s="18">
        <f t="shared" si="24"/>
        <v>0.9116979905880267</v>
      </c>
    </row>
    <row r="181" spans="1:13" ht="12.75">
      <c r="A181" s="17">
        <f t="shared" si="25"/>
        <v>180</v>
      </c>
      <c r="B181" s="2" t="s">
        <v>1030</v>
      </c>
      <c r="C181" s="5" t="s">
        <v>1031</v>
      </c>
      <c r="D181" s="3">
        <v>0</v>
      </c>
      <c r="E181" s="3">
        <v>0</v>
      </c>
      <c r="F181" s="6">
        <f t="shared" si="19"/>
        <v>0</v>
      </c>
      <c r="G181" s="8">
        <f t="shared" si="29"/>
        <v>2742.975</v>
      </c>
      <c r="H181" s="8">
        <f t="shared" si="20"/>
        <v>321.75</v>
      </c>
      <c r="I181" s="8">
        <f t="shared" si="21"/>
        <v>0</v>
      </c>
      <c r="J181" s="20">
        <f t="shared" si="22"/>
        <v>3064.725</v>
      </c>
      <c r="K181" s="8">
        <f t="shared" si="26"/>
        <v>2492929.7803030293</v>
      </c>
      <c r="L181" s="18">
        <f t="shared" si="23"/>
        <v>0.36885245901639346</v>
      </c>
      <c r="M181" s="18">
        <f t="shared" si="24"/>
        <v>0.9128201813743322</v>
      </c>
    </row>
    <row r="182" spans="1:13" ht="12.75">
      <c r="A182" s="17">
        <f t="shared" si="25"/>
        <v>181</v>
      </c>
      <c r="B182" s="2" t="s">
        <v>1038</v>
      </c>
      <c r="C182" s="5" t="s">
        <v>744</v>
      </c>
      <c r="D182" s="3">
        <v>0</v>
      </c>
      <c r="E182" s="3">
        <v>0</v>
      </c>
      <c r="F182" s="6">
        <f t="shared" si="19"/>
        <v>0</v>
      </c>
      <c r="G182" s="8">
        <f t="shared" si="29"/>
        <v>2706.402</v>
      </c>
      <c r="H182" s="8">
        <f t="shared" si="20"/>
        <v>317.46</v>
      </c>
      <c r="I182" s="8">
        <f t="shared" si="21"/>
        <v>0</v>
      </c>
      <c r="J182" s="20">
        <f t="shared" si="22"/>
        <v>3023.862</v>
      </c>
      <c r="K182" s="8">
        <f t="shared" si="26"/>
        <v>2495953.6423030295</v>
      </c>
      <c r="L182" s="18">
        <f t="shared" si="23"/>
        <v>0.3709016393442623</v>
      </c>
      <c r="M182" s="18">
        <f t="shared" si="24"/>
        <v>0.9139274096168203</v>
      </c>
    </row>
    <row r="183" spans="1:13" ht="12.75">
      <c r="A183" s="17">
        <f t="shared" si="25"/>
        <v>182</v>
      </c>
      <c r="B183" s="2" t="s">
        <v>1108</v>
      </c>
      <c r="C183" s="5" t="s">
        <v>744</v>
      </c>
      <c r="D183" s="3">
        <v>0</v>
      </c>
      <c r="E183" s="3">
        <v>0</v>
      </c>
      <c r="F183" s="6">
        <f t="shared" si="19"/>
        <v>0</v>
      </c>
      <c r="G183" s="8">
        <f t="shared" si="29"/>
        <v>2706.402</v>
      </c>
      <c r="H183" s="8">
        <f t="shared" si="20"/>
        <v>317.46</v>
      </c>
      <c r="I183" s="8">
        <f t="shared" si="21"/>
        <v>0</v>
      </c>
      <c r="J183" s="20">
        <f t="shared" si="22"/>
        <v>3023.862</v>
      </c>
      <c r="K183" s="8">
        <f t="shared" si="26"/>
        <v>2498977.5043030297</v>
      </c>
      <c r="L183" s="18">
        <f t="shared" si="23"/>
        <v>0.3729508196721312</v>
      </c>
      <c r="M183" s="18">
        <f t="shared" si="24"/>
        <v>0.9150346378593083</v>
      </c>
    </row>
    <row r="184" spans="1:13" ht="12.75">
      <c r="A184" s="17">
        <f t="shared" si="25"/>
        <v>183</v>
      </c>
      <c r="B184" s="2" t="s">
        <v>155</v>
      </c>
      <c r="C184" s="5" t="s">
        <v>744</v>
      </c>
      <c r="D184" s="3">
        <v>0</v>
      </c>
      <c r="E184" s="3">
        <v>0</v>
      </c>
      <c r="F184" s="6">
        <f t="shared" si="19"/>
        <v>0</v>
      </c>
      <c r="G184" s="8">
        <f t="shared" si="29"/>
        <v>2706.402</v>
      </c>
      <c r="H184" s="8">
        <f t="shared" si="20"/>
        <v>317.46</v>
      </c>
      <c r="I184" s="8">
        <f t="shared" si="21"/>
        <v>0</v>
      </c>
      <c r="J184" s="20">
        <f t="shared" si="22"/>
        <v>3023.862</v>
      </c>
      <c r="K184" s="8">
        <f t="shared" si="26"/>
        <v>2502001.36630303</v>
      </c>
      <c r="L184" s="18">
        <f t="shared" si="23"/>
        <v>0.375</v>
      </c>
      <c r="M184" s="18">
        <f t="shared" si="24"/>
        <v>0.9161418661017964</v>
      </c>
    </row>
    <row r="185" spans="1:13" ht="12.75">
      <c r="A185" s="17">
        <f t="shared" si="25"/>
        <v>184</v>
      </c>
      <c r="B185" s="2" t="s">
        <v>263</v>
      </c>
      <c r="C185" s="5" t="s">
        <v>264</v>
      </c>
      <c r="D185" s="3">
        <v>0</v>
      </c>
      <c r="E185" s="3">
        <v>0</v>
      </c>
      <c r="F185" s="6">
        <f t="shared" si="19"/>
        <v>0</v>
      </c>
      <c r="G185" s="8">
        <f t="shared" si="29"/>
        <v>2669.829</v>
      </c>
      <c r="H185" s="8">
        <f t="shared" si="20"/>
        <v>313.17</v>
      </c>
      <c r="I185" s="8">
        <f t="shared" si="21"/>
        <v>0</v>
      </c>
      <c r="J185" s="20">
        <f t="shared" si="22"/>
        <v>2982.9990000000003</v>
      </c>
      <c r="K185" s="8">
        <f t="shared" si="26"/>
        <v>2504984.36530303</v>
      </c>
      <c r="L185" s="18">
        <f t="shared" si="23"/>
        <v>0.3770491803278688</v>
      </c>
      <c r="M185" s="18">
        <f t="shared" si="24"/>
        <v>0.917234131800467</v>
      </c>
    </row>
    <row r="186" spans="1:13" ht="12.75">
      <c r="A186" s="17">
        <f t="shared" si="25"/>
        <v>185</v>
      </c>
      <c r="B186" s="2" t="s">
        <v>1136</v>
      </c>
      <c r="C186" s="5" t="s">
        <v>740</v>
      </c>
      <c r="D186" s="3">
        <v>0</v>
      </c>
      <c r="E186" s="3">
        <v>0</v>
      </c>
      <c r="F186" s="6">
        <f t="shared" si="19"/>
        <v>0</v>
      </c>
      <c r="G186" s="8">
        <f t="shared" si="29"/>
        <v>2633.256</v>
      </c>
      <c r="H186" s="8">
        <f t="shared" si="20"/>
        <v>308.88</v>
      </c>
      <c r="I186" s="8">
        <f t="shared" si="21"/>
        <v>0</v>
      </c>
      <c r="J186" s="8">
        <f t="shared" si="22"/>
        <v>2942.136</v>
      </c>
      <c r="K186" s="8">
        <f t="shared" si="26"/>
        <v>2507926.5013030297</v>
      </c>
      <c r="L186" s="18">
        <f t="shared" si="23"/>
        <v>0.3790983606557377</v>
      </c>
      <c r="M186" s="18">
        <f t="shared" si="24"/>
        <v>0.9183114349553201</v>
      </c>
    </row>
    <row r="187" spans="1:13" ht="12.75">
      <c r="A187" s="17">
        <f t="shared" si="25"/>
        <v>186</v>
      </c>
      <c r="B187" s="11" t="s">
        <v>312</v>
      </c>
      <c r="C187" s="5" t="s">
        <v>756</v>
      </c>
      <c r="D187" s="3">
        <v>0</v>
      </c>
      <c r="E187" s="3">
        <v>0</v>
      </c>
      <c r="F187" s="6">
        <f t="shared" si="19"/>
        <v>0</v>
      </c>
      <c r="G187" s="8">
        <v>2578.8887878787873</v>
      </c>
      <c r="H187" s="8">
        <f t="shared" si="20"/>
        <v>338.91</v>
      </c>
      <c r="I187" s="8">
        <f t="shared" si="21"/>
        <v>0</v>
      </c>
      <c r="J187" s="20">
        <f t="shared" si="22"/>
        <v>2917.798787878787</v>
      </c>
      <c r="K187" s="8">
        <f t="shared" si="26"/>
        <v>2510844.3000909085</v>
      </c>
      <c r="L187" s="18">
        <f t="shared" si="23"/>
        <v>0.38114754098360654</v>
      </c>
      <c r="M187" s="18">
        <f t="shared" si="24"/>
        <v>0.9193798267085935</v>
      </c>
    </row>
    <row r="188" spans="1:13" ht="12.75">
      <c r="A188" s="17">
        <f t="shared" si="25"/>
        <v>187</v>
      </c>
      <c r="B188" s="2" t="s">
        <v>1025</v>
      </c>
      <c r="C188" s="5" t="s">
        <v>1026</v>
      </c>
      <c r="D188" s="3">
        <v>0</v>
      </c>
      <c r="E188" s="3">
        <v>0</v>
      </c>
      <c r="F188" s="6">
        <f t="shared" si="19"/>
        <v>0</v>
      </c>
      <c r="G188" s="8">
        <f aca="true" t="shared" si="30" ref="G188:G209">36.573*C188</f>
        <v>2596.683</v>
      </c>
      <c r="H188" s="8">
        <f t="shared" si="20"/>
        <v>304.59</v>
      </c>
      <c r="I188" s="8">
        <f t="shared" si="21"/>
        <v>0</v>
      </c>
      <c r="J188" s="8">
        <f t="shared" si="22"/>
        <v>2901.273</v>
      </c>
      <c r="K188" s="8">
        <f t="shared" si="26"/>
        <v>2513745.5730909086</v>
      </c>
      <c r="L188" s="18">
        <f t="shared" si="23"/>
        <v>0.3831967213114754</v>
      </c>
      <c r="M188" s="18">
        <f t="shared" si="24"/>
        <v>0.9204421673196294</v>
      </c>
    </row>
    <row r="189" spans="1:13" ht="12.75">
      <c r="A189" s="17">
        <f t="shared" si="25"/>
        <v>188</v>
      </c>
      <c r="B189" s="2" t="s">
        <v>943</v>
      </c>
      <c r="C189" s="5" t="s">
        <v>944</v>
      </c>
      <c r="D189" s="3">
        <v>0</v>
      </c>
      <c r="E189" s="3">
        <v>0</v>
      </c>
      <c r="F189" s="6">
        <f t="shared" si="19"/>
        <v>0</v>
      </c>
      <c r="G189" s="8">
        <f t="shared" si="30"/>
        <v>2560.11</v>
      </c>
      <c r="H189" s="8">
        <f t="shared" si="20"/>
        <v>300.3</v>
      </c>
      <c r="I189" s="8">
        <f t="shared" si="21"/>
        <v>0</v>
      </c>
      <c r="J189" s="8">
        <f t="shared" si="22"/>
        <v>2860.4100000000003</v>
      </c>
      <c r="K189" s="8">
        <f t="shared" si="26"/>
        <v>2516605.9830909087</v>
      </c>
      <c r="L189" s="18">
        <f t="shared" si="23"/>
        <v>0.38524590163934425</v>
      </c>
      <c r="M189" s="18">
        <f t="shared" si="24"/>
        <v>0.9214895453868478</v>
      </c>
    </row>
    <row r="190" spans="1:13" ht="12.75">
      <c r="A190" s="17">
        <f t="shared" si="25"/>
        <v>189</v>
      </c>
      <c r="B190" s="2" t="s">
        <v>655</v>
      </c>
      <c r="C190" s="5" t="s">
        <v>944</v>
      </c>
      <c r="D190" s="3">
        <v>0</v>
      </c>
      <c r="E190" s="3">
        <v>0</v>
      </c>
      <c r="F190" s="6">
        <f t="shared" si="19"/>
        <v>0</v>
      </c>
      <c r="G190" s="8">
        <f t="shared" si="30"/>
        <v>2560.11</v>
      </c>
      <c r="H190" s="8">
        <f t="shared" si="20"/>
        <v>300.3</v>
      </c>
      <c r="I190" s="8">
        <f t="shared" si="21"/>
        <v>0</v>
      </c>
      <c r="J190" s="8">
        <f t="shared" si="22"/>
        <v>2860.4100000000003</v>
      </c>
      <c r="K190" s="8">
        <f t="shared" si="26"/>
        <v>2519466.393090909</v>
      </c>
      <c r="L190" s="18">
        <f t="shared" si="23"/>
        <v>0.38729508196721313</v>
      </c>
      <c r="M190" s="18">
        <f t="shared" si="24"/>
        <v>0.9225369234540662</v>
      </c>
    </row>
    <row r="191" spans="1:13" ht="12.75">
      <c r="A191" s="17">
        <f t="shared" si="25"/>
        <v>190</v>
      </c>
      <c r="B191" s="2" t="s">
        <v>1102</v>
      </c>
      <c r="C191" s="5" t="s">
        <v>1103</v>
      </c>
      <c r="D191" s="3">
        <v>0</v>
      </c>
      <c r="E191" s="3">
        <v>0</v>
      </c>
      <c r="F191" s="6">
        <f t="shared" si="19"/>
        <v>0</v>
      </c>
      <c r="G191" s="8">
        <f t="shared" si="30"/>
        <v>2523.537</v>
      </c>
      <c r="H191" s="8">
        <f t="shared" si="20"/>
        <v>296.01</v>
      </c>
      <c r="I191" s="8">
        <f t="shared" si="21"/>
        <v>0</v>
      </c>
      <c r="J191" s="8">
        <f t="shared" si="22"/>
        <v>2819.5469999999996</v>
      </c>
      <c r="K191" s="8">
        <f t="shared" si="26"/>
        <v>2522285.9400909087</v>
      </c>
      <c r="L191" s="18">
        <f t="shared" si="23"/>
        <v>0.38934426229508196</v>
      </c>
      <c r="M191" s="18">
        <f t="shared" si="24"/>
        <v>0.9235693389774671</v>
      </c>
    </row>
    <row r="192" spans="1:13" ht="12.75">
      <c r="A192" s="17">
        <f t="shared" si="25"/>
        <v>191</v>
      </c>
      <c r="B192" s="2" t="s">
        <v>834</v>
      </c>
      <c r="C192" s="5" t="s">
        <v>836</v>
      </c>
      <c r="D192" s="3">
        <v>0</v>
      </c>
      <c r="E192" s="3">
        <v>0</v>
      </c>
      <c r="F192" s="6">
        <f t="shared" si="19"/>
        <v>0</v>
      </c>
      <c r="G192" s="8">
        <f t="shared" si="30"/>
        <v>2413.818</v>
      </c>
      <c r="H192" s="8">
        <f t="shared" si="20"/>
        <v>283.14</v>
      </c>
      <c r="I192" s="8">
        <f t="shared" si="21"/>
        <v>0</v>
      </c>
      <c r="J192" s="8">
        <f t="shared" si="22"/>
        <v>2696.958</v>
      </c>
      <c r="K192" s="8">
        <f t="shared" si="26"/>
        <v>2524982.898090909</v>
      </c>
      <c r="L192" s="18">
        <f t="shared" si="23"/>
        <v>0.39139344262295084</v>
      </c>
      <c r="M192" s="18">
        <f t="shared" si="24"/>
        <v>0.924556866869416</v>
      </c>
    </row>
    <row r="193" spans="1:13" ht="12.75">
      <c r="A193" s="17">
        <f t="shared" si="25"/>
        <v>192</v>
      </c>
      <c r="B193" s="2" t="s">
        <v>127</v>
      </c>
      <c r="C193" s="24" t="s">
        <v>836</v>
      </c>
      <c r="D193" s="3">
        <v>0</v>
      </c>
      <c r="E193" s="3">
        <v>0</v>
      </c>
      <c r="F193" s="6">
        <f t="shared" si="19"/>
        <v>0</v>
      </c>
      <c r="G193" s="8">
        <f t="shared" si="30"/>
        <v>2413.818</v>
      </c>
      <c r="H193" s="8">
        <f t="shared" si="20"/>
        <v>283.14</v>
      </c>
      <c r="I193" s="8">
        <f t="shared" si="21"/>
        <v>0</v>
      </c>
      <c r="J193" s="20">
        <f t="shared" si="22"/>
        <v>2696.958</v>
      </c>
      <c r="K193" s="8">
        <f t="shared" si="26"/>
        <v>2527679.856090909</v>
      </c>
      <c r="L193" s="18">
        <f t="shared" si="23"/>
        <v>0.39344262295081966</v>
      </c>
      <c r="M193" s="18">
        <f t="shared" si="24"/>
        <v>0.9255443947613647</v>
      </c>
    </row>
    <row r="194" spans="1:13" ht="12.75">
      <c r="A194" s="17">
        <f t="shared" si="25"/>
        <v>193</v>
      </c>
      <c r="B194" s="2" t="s">
        <v>971</v>
      </c>
      <c r="C194" s="24" t="s">
        <v>777</v>
      </c>
      <c r="D194" s="3">
        <v>0</v>
      </c>
      <c r="E194" s="3">
        <v>0</v>
      </c>
      <c r="F194" s="6">
        <f aca="true" t="shared" si="31" ref="F194:F257">+D194+E194</f>
        <v>0</v>
      </c>
      <c r="G194" s="8">
        <f t="shared" si="30"/>
        <v>2377.245</v>
      </c>
      <c r="H194" s="8">
        <f aca="true" t="shared" si="32" ref="H194:H257">+C194*8.58*1100/2200</f>
        <v>278.85</v>
      </c>
      <c r="I194" s="8">
        <f aca="true" t="shared" si="33" ref="I194:I257">+F194*0.01519*0.5</f>
        <v>0</v>
      </c>
      <c r="J194" s="20">
        <f aca="true" t="shared" si="34" ref="J194:J257">+G194+H194+I194</f>
        <v>2656.095</v>
      </c>
      <c r="K194" s="8">
        <f t="shared" si="26"/>
        <v>2530335.951090909</v>
      </c>
      <c r="L194" s="18">
        <f t="shared" si="23"/>
        <v>0.39549180327868855</v>
      </c>
      <c r="M194" s="18">
        <f t="shared" si="24"/>
        <v>0.9265169601094961</v>
      </c>
    </row>
    <row r="195" spans="1:13" ht="12.75">
      <c r="A195" s="17">
        <f t="shared" si="25"/>
        <v>194</v>
      </c>
      <c r="B195" s="2" t="s">
        <v>1084</v>
      </c>
      <c r="C195" s="24" t="s">
        <v>777</v>
      </c>
      <c r="D195" s="3">
        <v>0</v>
      </c>
      <c r="E195" s="3">
        <v>0</v>
      </c>
      <c r="F195" s="6">
        <f t="shared" si="31"/>
        <v>0</v>
      </c>
      <c r="G195" s="8">
        <f t="shared" si="30"/>
        <v>2377.245</v>
      </c>
      <c r="H195" s="8">
        <f t="shared" si="32"/>
        <v>278.85</v>
      </c>
      <c r="I195" s="8">
        <f t="shared" si="33"/>
        <v>0</v>
      </c>
      <c r="J195" s="20">
        <f t="shared" si="34"/>
        <v>2656.095</v>
      </c>
      <c r="K195" s="8">
        <f t="shared" si="26"/>
        <v>2532992.0460909093</v>
      </c>
      <c r="L195" s="18">
        <f aca="true" t="shared" si="35" ref="L195:L258">+A195/$A$489</f>
        <v>0.3975409836065574</v>
      </c>
      <c r="M195" s="18">
        <f aca="true" t="shared" si="36" ref="M195:M258">+K195/$K$489</f>
        <v>0.9274895254576276</v>
      </c>
    </row>
    <row r="196" spans="1:13" ht="12.75">
      <c r="A196" s="17">
        <f aca="true" t="shared" si="37" ref="A196:A259">+A195+1</f>
        <v>195</v>
      </c>
      <c r="B196" s="2" t="s">
        <v>318</v>
      </c>
      <c r="C196" s="24" t="s">
        <v>319</v>
      </c>
      <c r="D196" s="3">
        <v>0</v>
      </c>
      <c r="E196" s="3">
        <v>0</v>
      </c>
      <c r="F196" s="6">
        <f t="shared" si="31"/>
        <v>0</v>
      </c>
      <c r="G196" s="8">
        <f t="shared" si="30"/>
        <v>2340.672</v>
      </c>
      <c r="H196" s="8">
        <f t="shared" si="32"/>
        <v>274.56</v>
      </c>
      <c r="I196" s="8">
        <f t="shared" si="33"/>
        <v>0</v>
      </c>
      <c r="J196" s="20">
        <f t="shared" si="34"/>
        <v>2615.232</v>
      </c>
      <c r="K196" s="8">
        <f aca="true" t="shared" si="38" ref="K196:K259">+K195+J196</f>
        <v>2535607.278090909</v>
      </c>
      <c r="L196" s="18">
        <f t="shared" si="35"/>
        <v>0.39959016393442626</v>
      </c>
      <c r="M196" s="18">
        <f t="shared" si="36"/>
        <v>0.9284471282619415</v>
      </c>
    </row>
    <row r="197" spans="1:13" ht="12.75">
      <c r="A197" s="17">
        <f t="shared" si="37"/>
        <v>196</v>
      </c>
      <c r="B197" s="2" t="s">
        <v>1150</v>
      </c>
      <c r="C197" s="24" t="s">
        <v>738</v>
      </c>
      <c r="D197" s="3">
        <v>0</v>
      </c>
      <c r="E197" s="3">
        <v>0</v>
      </c>
      <c r="F197" s="6">
        <f t="shared" si="31"/>
        <v>0</v>
      </c>
      <c r="G197" s="8">
        <f t="shared" si="30"/>
        <v>2304.099</v>
      </c>
      <c r="H197" s="8">
        <f t="shared" si="32"/>
        <v>270.27</v>
      </c>
      <c r="I197" s="8">
        <f t="shared" si="33"/>
        <v>0</v>
      </c>
      <c r="J197" s="20">
        <f t="shared" si="34"/>
        <v>2574.369</v>
      </c>
      <c r="K197" s="8">
        <f t="shared" si="38"/>
        <v>2538181.647090909</v>
      </c>
      <c r="L197" s="18">
        <f t="shared" si="35"/>
        <v>0.4016393442622951</v>
      </c>
      <c r="M197" s="18">
        <f t="shared" si="36"/>
        <v>0.929389768522438</v>
      </c>
    </row>
    <row r="198" spans="1:13" ht="12.75">
      <c r="A198" s="17">
        <f t="shared" si="37"/>
        <v>197</v>
      </c>
      <c r="B198" s="2" t="s">
        <v>950</v>
      </c>
      <c r="C198" s="24" t="s">
        <v>775</v>
      </c>
      <c r="D198" s="3">
        <v>0</v>
      </c>
      <c r="E198" s="3">
        <v>0</v>
      </c>
      <c r="F198" s="6">
        <f t="shared" si="31"/>
        <v>0</v>
      </c>
      <c r="G198" s="8">
        <f t="shared" si="30"/>
        <v>2267.526</v>
      </c>
      <c r="H198" s="8">
        <f t="shared" si="32"/>
        <v>265.98</v>
      </c>
      <c r="I198" s="8">
        <f t="shared" si="33"/>
        <v>0</v>
      </c>
      <c r="J198" s="20">
        <f t="shared" si="34"/>
        <v>2533.506</v>
      </c>
      <c r="K198" s="8">
        <f t="shared" si="38"/>
        <v>2540715.153090909</v>
      </c>
      <c r="L198" s="18">
        <f t="shared" si="35"/>
        <v>0.4036885245901639</v>
      </c>
      <c r="M198" s="18">
        <f t="shared" si="36"/>
        <v>0.9303174462391172</v>
      </c>
    </row>
    <row r="199" spans="1:13" ht="12.75">
      <c r="A199" s="17">
        <f t="shared" si="37"/>
        <v>198</v>
      </c>
      <c r="B199" s="2" t="s">
        <v>603</v>
      </c>
      <c r="C199" s="5" t="s">
        <v>775</v>
      </c>
      <c r="D199" s="3">
        <v>0</v>
      </c>
      <c r="E199" s="3">
        <v>0</v>
      </c>
      <c r="F199" s="6">
        <f t="shared" si="31"/>
        <v>0</v>
      </c>
      <c r="G199" s="8">
        <f t="shared" si="30"/>
        <v>2267.526</v>
      </c>
      <c r="H199" s="8">
        <f t="shared" si="32"/>
        <v>265.98</v>
      </c>
      <c r="I199" s="8">
        <f t="shared" si="33"/>
        <v>0</v>
      </c>
      <c r="J199" s="8">
        <f t="shared" si="34"/>
        <v>2533.506</v>
      </c>
      <c r="K199" s="8">
        <f t="shared" si="38"/>
        <v>2543248.659090909</v>
      </c>
      <c r="L199" s="18">
        <f t="shared" si="35"/>
        <v>0.4057377049180328</v>
      </c>
      <c r="M199" s="18">
        <f t="shared" si="36"/>
        <v>0.9312451239557964</v>
      </c>
    </row>
    <row r="200" spans="1:13" ht="12.75">
      <c r="A200" s="17">
        <f t="shared" si="37"/>
        <v>199</v>
      </c>
      <c r="B200" s="2" t="s">
        <v>175</v>
      </c>
      <c r="C200" s="5" t="s">
        <v>775</v>
      </c>
      <c r="D200" s="3">
        <v>0</v>
      </c>
      <c r="E200" s="3">
        <v>0</v>
      </c>
      <c r="F200" s="6">
        <f t="shared" si="31"/>
        <v>0</v>
      </c>
      <c r="G200" s="8">
        <f t="shared" si="30"/>
        <v>2267.526</v>
      </c>
      <c r="H200" s="8">
        <f t="shared" si="32"/>
        <v>265.98</v>
      </c>
      <c r="I200" s="8">
        <f t="shared" si="33"/>
        <v>0</v>
      </c>
      <c r="J200" s="8">
        <f t="shared" si="34"/>
        <v>2533.506</v>
      </c>
      <c r="K200" s="8">
        <f t="shared" si="38"/>
        <v>2545782.165090909</v>
      </c>
      <c r="L200" s="18">
        <f t="shared" si="35"/>
        <v>0.4077868852459016</v>
      </c>
      <c r="M200" s="18">
        <f t="shared" si="36"/>
        <v>0.9321728016724755</v>
      </c>
    </row>
    <row r="201" spans="1:13" ht="12.75">
      <c r="A201" s="17">
        <f t="shared" si="37"/>
        <v>200</v>
      </c>
      <c r="B201" s="2" t="s">
        <v>314</v>
      </c>
      <c r="C201" s="5" t="s">
        <v>775</v>
      </c>
      <c r="D201" s="3">
        <v>0</v>
      </c>
      <c r="E201" s="3">
        <v>0</v>
      </c>
      <c r="F201" s="6">
        <f t="shared" si="31"/>
        <v>0</v>
      </c>
      <c r="G201" s="8">
        <f t="shared" si="30"/>
        <v>2267.526</v>
      </c>
      <c r="H201" s="8">
        <f t="shared" si="32"/>
        <v>265.98</v>
      </c>
      <c r="I201" s="8">
        <f t="shared" si="33"/>
        <v>0</v>
      </c>
      <c r="J201" s="8">
        <f t="shared" si="34"/>
        <v>2533.506</v>
      </c>
      <c r="K201" s="8">
        <f t="shared" si="38"/>
        <v>2548315.6710909093</v>
      </c>
      <c r="L201" s="18">
        <f t="shared" si="35"/>
        <v>0.4098360655737705</v>
      </c>
      <c r="M201" s="18">
        <f t="shared" si="36"/>
        <v>0.9331004793891547</v>
      </c>
    </row>
    <row r="202" spans="1:13" ht="12.75">
      <c r="A202" s="17">
        <f t="shared" si="37"/>
        <v>201</v>
      </c>
      <c r="B202" s="2" t="s">
        <v>88</v>
      </c>
      <c r="C202" s="5" t="s">
        <v>775</v>
      </c>
      <c r="D202" s="3">
        <v>0</v>
      </c>
      <c r="E202" s="3">
        <v>0</v>
      </c>
      <c r="F202" s="6">
        <f t="shared" si="31"/>
        <v>0</v>
      </c>
      <c r="G202" s="8">
        <f t="shared" si="30"/>
        <v>2267.526</v>
      </c>
      <c r="H202" s="8">
        <f t="shared" si="32"/>
        <v>265.98</v>
      </c>
      <c r="I202" s="8">
        <f t="shared" si="33"/>
        <v>0</v>
      </c>
      <c r="J202" s="8">
        <f t="shared" si="34"/>
        <v>2533.506</v>
      </c>
      <c r="K202" s="8">
        <f t="shared" si="38"/>
        <v>2550849.1770909093</v>
      </c>
      <c r="L202" s="18">
        <f t="shared" si="35"/>
        <v>0.41188524590163933</v>
      </c>
      <c r="M202" s="18">
        <f t="shared" si="36"/>
        <v>0.9340281571058339</v>
      </c>
    </row>
    <row r="203" spans="1:13" ht="12.75">
      <c r="A203" s="17">
        <f t="shared" si="37"/>
        <v>202</v>
      </c>
      <c r="B203" s="2" t="s">
        <v>148</v>
      </c>
      <c r="C203" s="5" t="s">
        <v>77</v>
      </c>
      <c r="D203" s="3">
        <v>0</v>
      </c>
      <c r="E203" s="3">
        <v>0</v>
      </c>
      <c r="F203" s="6">
        <f t="shared" si="31"/>
        <v>0</v>
      </c>
      <c r="G203" s="8">
        <f t="shared" si="30"/>
        <v>2230.953</v>
      </c>
      <c r="H203" s="8">
        <f t="shared" si="32"/>
        <v>261.69</v>
      </c>
      <c r="I203" s="8">
        <f t="shared" si="33"/>
        <v>0</v>
      </c>
      <c r="J203" s="8">
        <f t="shared" si="34"/>
        <v>2492.643</v>
      </c>
      <c r="K203" s="8">
        <f t="shared" si="38"/>
        <v>2553341.8200909095</v>
      </c>
      <c r="L203" s="18">
        <f t="shared" si="35"/>
        <v>0.4139344262295082</v>
      </c>
      <c r="M203" s="18">
        <f t="shared" si="36"/>
        <v>0.9349408722786956</v>
      </c>
    </row>
    <row r="204" spans="1:13" ht="12.75">
      <c r="A204" s="17">
        <f t="shared" si="37"/>
        <v>203</v>
      </c>
      <c r="B204" s="2" t="s">
        <v>581</v>
      </c>
      <c r="C204" s="5" t="s">
        <v>77</v>
      </c>
      <c r="D204" s="3">
        <v>0</v>
      </c>
      <c r="E204" s="3">
        <v>0</v>
      </c>
      <c r="F204" s="6">
        <f t="shared" si="31"/>
        <v>0</v>
      </c>
      <c r="G204" s="8">
        <f t="shared" si="30"/>
        <v>2230.953</v>
      </c>
      <c r="H204" s="8">
        <f t="shared" si="32"/>
        <v>261.69</v>
      </c>
      <c r="I204" s="8">
        <f t="shared" si="33"/>
        <v>0</v>
      </c>
      <c r="J204" s="8">
        <f t="shared" si="34"/>
        <v>2492.643</v>
      </c>
      <c r="K204" s="8">
        <f t="shared" si="38"/>
        <v>2555834.4630909096</v>
      </c>
      <c r="L204" s="18">
        <f t="shared" si="35"/>
        <v>0.41598360655737704</v>
      </c>
      <c r="M204" s="18">
        <f t="shared" si="36"/>
        <v>0.9358535874515574</v>
      </c>
    </row>
    <row r="205" spans="1:13" ht="12.75">
      <c r="A205" s="17">
        <f t="shared" si="37"/>
        <v>204</v>
      </c>
      <c r="B205" s="2" t="s">
        <v>338</v>
      </c>
      <c r="C205" s="5" t="s">
        <v>758</v>
      </c>
      <c r="D205" s="3">
        <v>0</v>
      </c>
      <c r="E205" s="3">
        <v>0</v>
      </c>
      <c r="F205" s="6">
        <f t="shared" si="31"/>
        <v>0</v>
      </c>
      <c r="G205" s="8">
        <f t="shared" si="30"/>
        <v>2194.38</v>
      </c>
      <c r="H205" s="8">
        <f t="shared" si="32"/>
        <v>257.4</v>
      </c>
      <c r="I205" s="8">
        <f t="shared" si="33"/>
        <v>0</v>
      </c>
      <c r="J205" s="8">
        <f t="shared" si="34"/>
        <v>2451.78</v>
      </c>
      <c r="K205" s="8">
        <f t="shared" si="38"/>
        <v>2558286.2430909094</v>
      </c>
      <c r="L205" s="18">
        <f t="shared" si="35"/>
        <v>0.4180327868852459</v>
      </c>
      <c r="M205" s="18">
        <f t="shared" si="36"/>
        <v>0.9367513400806017</v>
      </c>
    </row>
    <row r="206" spans="1:13" ht="12.75">
      <c r="A206" s="17">
        <f t="shared" si="37"/>
        <v>205</v>
      </c>
      <c r="B206" s="2" t="s">
        <v>410</v>
      </c>
      <c r="C206" s="5" t="s">
        <v>758</v>
      </c>
      <c r="D206" s="3">
        <v>0</v>
      </c>
      <c r="E206" s="3">
        <v>0</v>
      </c>
      <c r="F206" s="6">
        <f t="shared" si="31"/>
        <v>0</v>
      </c>
      <c r="G206" s="8">
        <f t="shared" si="30"/>
        <v>2194.38</v>
      </c>
      <c r="H206" s="8">
        <f t="shared" si="32"/>
        <v>257.4</v>
      </c>
      <c r="I206" s="8">
        <f t="shared" si="33"/>
        <v>0</v>
      </c>
      <c r="J206" s="8">
        <f t="shared" si="34"/>
        <v>2451.78</v>
      </c>
      <c r="K206" s="8">
        <f t="shared" si="38"/>
        <v>2560738.0230909092</v>
      </c>
      <c r="L206" s="18">
        <f t="shared" si="35"/>
        <v>0.42008196721311475</v>
      </c>
      <c r="M206" s="18">
        <f t="shared" si="36"/>
        <v>0.937649092709646</v>
      </c>
    </row>
    <row r="207" spans="1:13" ht="12.75">
      <c r="A207" s="17">
        <f t="shared" si="37"/>
        <v>206</v>
      </c>
      <c r="B207" s="2" t="s">
        <v>617</v>
      </c>
      <c r="C207" s="5" t="s">
        <v>758</v>
      </c>
      <c r="D207" s="3">
        <v>0</v>
      </c>
      <c r="E207" s="3">
        <v>0</v>
      </c>
      <c r="F207" s="6">
        <f t="shared" si="31"/>
        <v>0</v>
      </c>
      <c r="G207" s="8">
        <f t="shared" si="30"/>
        <v>2194.38</v>
      </c>
      <c r="H207" s="8">
        <f t="shared" si="32"/>
        <v>257.4</v>
      </c>
      <c r="I207" s="8">
        <f t="shared" si="33"/>
        <v>0</v>
      </c>
      <c r="J207" s="8">
        <f t="shared" si="34"/>
        <v>2451.78</v>
      </c>
      <c r="K207" s="8">
        <f t="shared" si="38"/>
        <v>2563189.803090909</v>
      </c>
      <c r="L207" s="18">
        <f t="shared" si="35"/>
        <v>0.42213114754098363</v>
      </c>
      <c r="M207" s="18">
        <f t="shared" si="36"/>
        <v>0.9385468453386903</v>
      </c>
    </row>
    <row r="208" spans="1:13" ht="12.75">
      <c r="A208" s="17">
        <f t="shared" si="37"/>
        <v>207</v>
      </c>
      <c r="B208" s="2" t="s">
        <v>977</v>
      </c>
      <c r="C208" s="5" t="s">
        <v>978</v>
      </c>
      <c r="D208" s="3">
        <v>0</v>
      </c>
      <c r="E208" s="3">
        <v>0</v>
      </c>
      <c r="F208" s="6">
        <f t="shared" si="31"/>
        <v>0</v>
      </c>
      <c r="G208" s="8">
        <f t="shared" si="30"/>
        <v>2157.8070000000002</v>
      </c>
      <c r="H208" s="8">
        <f t="shared" si="32"/>
        <v>253.11</v>
      </c>
      <c r="I208" s="8">
        <f t="shared" si="33"/>
        <v>0</v>
      </c>
      <c r="J208" s="8">
        <f t="shared" si="34"/>
        <v>2410.9170000000004</v>
      </c>
      <c r="K208" s="8">
        <f t="shared" si="38"/>
        <v>2565600.720090909</v>
      </c>
      <c r="L208" s="18">
        <f t="shared" si="35"/>
        <v>0.42418032786885246</v>
      </c>
      <c r="M208" s="18">
        <f t="shared" si="36"/>
        <v>0.9394296354239171</v>
      </c>
    </row>
    <row r="209" spans="1:13" ht="12.75">
      <c r="A209" s="17">
        <f t="shared" si="37"/>
        <v>208</v>
      </c>
      <c r="B209" s="2" t="s">
        <v>1010</v>
      </c>
      <c r="C209" s="5" t="s">
        <v>978</v>
      </c>
      <c r="D209" s="3">
        <v>0</v>
      </c>
      <c r="E209" s="3">
        <v>0</v>
      </c>
      <c r="F209" s="6">
        <f t="shared" si="31"/>
        <v>0</v>
      </c>
      <c r="G209" s="8">
        <f t="shared" si="30"/>
        <v>2157.8070000000002</v>
      </c>
      <c r="H209" s="8">
        <f t="shared" si="32"/>
        <v>253.11</v>
      </c>
      <c r="I209" s="8">
        <f t="shared" si="33"/>
        <v>0</v>
      </c>
      <c r="J209" s="8">
        <f t="shared" si="34"/>
        <v>2410.9170000000004</v>
      </c>
      <c r="K209" s="8">
        <f t="shared" si="38"/>
        <v>2568011.637090909</v>
      </c>
      <c r="L209" s="18">
        <f t="shared" si="35"/>
        <v>0.4262295081967213</v>
      </c>
      <c r="M209" s="18">
        <f t="shared" si="36"/>
        <v>0.9403124255091441</v>
      </c>
    </row>
    <row r="210" spans="1:13" ht="12.75">
      <c r="A210" s="17">
        <f t="shared" si="37"/>
        <v>209</v>
      </c>
      <c r="B210" s="11">
        <v>99</v>
      </c>
      <c r="C210" s="5" t="s">
        <v>777</v>
      </c>
      <c r="D210" s="3">
        <v>0</v>
      </c>
      <c r="E210" s="3">
        <v>0</v>
      </c>
      <c r="F210" s="6">
        <f t="shared" si="31"/>
        <v>0</v>
      </c>
      <c r="G210" s="21">
        <v>2123.6030303030298</v>
      </c>
      <c r="H210" s="8">
        <f t="shared" si="32"/>
        <v>278.85</v>
      </c>
      <c r="I210" s="8">
        <f t="shared" si="33"/>
        <v>0</v>
      </c>
      <c r="J210" s="8">
        <f t="shared" si="34"/>
        <v>2402.4530303030297</v>
      </c>
      <c r="K210" s="8">
        <f t="shared" si="38"/>
        <v>2570414.090121212</v>
      </c>
      <c r="L210" s="18">
        <f t="shared" si="35"/>
        <v>0.42827868852459017</v>
      </c>
      <c r="M210" s="18">
        <f t="shared" si="36"/>
        <v>0.9411921163966258</v>
      </c>
    </row>
    <row r="211" spans="1:13" ht="12.75">
      <c r="A211" s="17">
        <f t="shared" si="37"/>
        <v>210</v>
      </c>
      <c r="B211" s="2" t="s">
        <v>1024</v>
      </c>
      <c r="C211" s="5" t="s">
        <v>923</v>
      </c>
      <c r="D211" s="3">
        <v>0</v>
      </c>
      <c r="E211" s="3">
        <v>0</v>
      </c>
      <c r="F211" s="6">
        <f t="shared" si="31"/>
        <v>0</v>
      </c>
      <c r="G211" s="8">
        <f>36.573*C211</f>
        <v>2048.088</v>
      </c>
      <c r="H211" s="8">
        <f t="shared" si="32"/>
        <v>240.24</v>
      </c>
      <c r="I211" s="8">
        <f t="shared" si="33"/>
        <v>0</v>
      </c>
      <c r="J211" s="8">
        <f t="shared" si="34"/>
        <v>2288.3280000000004</v>
      </c>
      <c r="K211" s="8">
        <f t="shared" si="38"/>
        <v>2572702.418121212</v>
      </c>
      <c r="L211" s="18">
        <f t="shared" si="35"/>
        <v>0.430327868852459</v>
      </c>
      <c r="M211" s="18">
        <f t="shared" si="36"/>
        <v>0.9420300188504006</v>
      </c>
    </row>
    <row r="212" spans="1:13" ht="12.75">
      <c r="A212" s="17">
        <f t="shared" si="37"/>
        <v>211</v>
      </c>
      <c r="B212" s="2" t="s">
        <v>1148</v>
      </c>
      <c r="C212" s="5" t="s">
        <v>1149</v>
      </c>
      <c r="D212" s="3">
        <v>0</v>
      </c>
      <c r="E212" s="3">
        <v>0</v>
      </c>
      <c r="F212" s="6">
        <f t="shared" si="31"/>
        <v>0</v>
      </c>
      <c r="G212" s="8">
        <f>36.573*C212</f>
        <v>2011.515</v>
      </c>
      <c r="H212" s="8">
        <f t="shared" si="32"/>
        <v>235.95</v>
      </c>
      <c r="I212" s="8">
        <f t="shared" si="33"/>
        <v>0</v>
      </c>
      <c r="J212" s="8">
        <f t="shared" si="34"/>
        <v>2247.465</v>
      </c>
      <c r="K212" s="8">
        <f t="shared" si="38"/>
        <v>2574949.883121212</v>
      </c>
      <c r="L212" s="18">
        <f t="shared" si="35"/>
        <v>0.4323770491803279</v>
      </c>
      <c r="M212" s="18">
        <f t="shared" si="36"/>
        <v>0.9428529587603579</v>
      </c>
    </row>
    <row r="213" spans="1:13" ht="12.75">
      <c r="A213" s="17">
        <f t="shared" si="37"/>
        <v>212</v>
      </c>
      <c r="B213" s="11" t="s">
        <v>151</v>
      </c>
      <c r="C213" s="5" t="s">
        <v>758</v>
      </c>
      <c r="D213" s="3">
        <v>0</v>
      </c>
      <c r="E213" s="3">
        <v>0</v>
      </c>
      <c r="F213" s="6">
        <f t="shared" si="31"/>
        <v>0</v>
      </c>
      <c r="G213" s="8">
        <v>1959.5299999999997</v>
      </c>
      <c r="H213" s="8">
        <f t="shared" si="32"/>
        <v>257.4</v>
      </c>
      <c r="I213" s="8">
        <f t="shared" si="33"/>
        <v>0</v>
      </c>
      <c r="J213" s="8">
        <f t="shared" si="34"/>
        <v>2216.93</v>
      </c>
      <c r="K213" s="8">
        <f t="shared" si="38"/>
        <v>2577166.813121212</v>
      </c>
      <c r="L213" s="18">
        <f t="shared" si="35"/>
        <v>0.4344262295081967</v>
      </c>
      <c r="M213" s="18">
        <f t="shared" si="36"/>
        <v>0.943664717864318</v>
      </c>
    </row>
    <row r="214" spans="1:13" ht="12.75">
      <c r="A214" s="17">
        <f t="shared" si="37"/>
        <v>213</v>
      </c>
      <c r="B214" s="11" t="s">
        <v>1019</v>
      </c>
      <c r="C214" s="5">
        <v>60</v>
      </c>
      <c r="D214" s="3">
        <v>0</v>
      </c>
      <c r="E214" s="3">
        <v>0</v>
      </c>
      <c r="F214" s="6">
        <f t="shared" si="31"/>
        <v>0</v>
      </c>
      <c r="G214" s="8">
        <v>1959.5299999999997</v>
      </c>
      <c r="H214" s="8">
        <f t="shared" si="32"/>
        <v>257.4</v>
      </c>
      <c r="I214" s="8">
        <f t="shared" si="33"/>
        <v>0</v>
      </c>
      <c r="J214" s="8">
        <f t="shared" si="34"/>
        <v>2216.93</v>
      </c>
      <c r="K214" s="8">
        <f t="shared" si="38"/>
        <v>2579383.7431212123</v>
      </c>
      <c r="L214" s="18">
        <f t="shared" si="35"/>
        <v>0.4364754098360656</v>
      </c>
      <c r="M214" s="18">
        <f t="shared" si="36"/>
        <v>0.9444764769682782</v>
      </c>
    </row>
    <row r="215" spans="1:13" ht="12.75">
      <c r="A215" s="17">
        <f t="shared" si="37"/>
        <v>214</v>
      </c>
      <c r="B215" s="11" t="s">
        <v>865</v>
      </c>
      <c r="C215" s="5" t="s">
        <v>758</v>
      </c>
      <c r="D215" s="3">
        <v>0</v>
      </c>
      <c r="E215" s="3">
        <v>0</v>
      </c>
      <c r="F215" s="6">
        <f t="shared" si="31"/>
        <v>0</v>
      </c>
      <c r="G215" s="8">
        <v>1959.5299999999997</v>
      </c>
      <c r="H215" s="8">
        <f t="shared" si="32"/>
        <v>257.4</v>
      </c>
      <c r="I215" s="8">
        <f t="shared" si="33"/>
        <v>0</v>
      </c>
      <c r="J215" s="8">
        <f t="shared" si="34"/>
        <v>2216.93</v>
      </c>
      <c r="K215" s="8">
        <f t="shared" si="38"/>
        <v>2581600.6731212125</v>
      </c>
      <c r="L215" s="18">
        <f t="shared" si="35"/>
        <v>0.4385245901639344</v>
      </c>
      <c r="M215" s="18">
        <f t="shared" si="36"/>
        <v>0.9452882360722383</v>
      </c>
    </row>
    <row r="216" spans="1:13" ht="12.75">
      <c r="A216" s="17">
        <f t="shared" si="37"/>
        <v>215</v>
      </c>
      <c r="B216" s="2" t="s">
        <v>894</v>
      </c>
      <c r="C216" s="5" t="s">
        <v>895</v>
      </c>
      <c r="D216" s="3">
        <v>0</v>
      </c>
      <c r="E216" s="3">
        <v>0</v>
      </c>
      <c r="F216" s="6">
        <f t="shared" si="31"/>
        <v>0</v>
      </c>
      <c r="G216" s="8">
        <f>36.573*C216</f>
        <v>1974.942</v>
      </c>
      <c r="H216" s="8">
        <f t="shared" si="32"/>
        <v>231.66</v>
      </c>
      <c r="I216" s="8">
        <f t="shared" si="33"/>
        <v>0</v>
      </c>
      <c r="J216" s="8">
        <f t="shared" si="34"/>
        <v>2206.602</v>
      </c>
      <c r="K216" s="8">
        <f t="shared" si="38"/>
        <v>2583807.2751212125</v>
      </c>
      <c r="L216" s="18">
        <f t="shared" si="35"/>
        <v>0.4405737704918033</v>
      </c>
      <c r="M216" s="18">
        <f t="shared" si="36"/>
        <v>0.9460962134383782</v>
      </c>
    </row>
    <row r="217" spans="1:13" ht="12.75">
      <c r="A217" s="17">
        <f t="shared" si="37"/>
        <v>216</v>
      </c>
      <c r="B217" s="2" t="s">
        <v>959</v>
      </c>
      <c r="C217" s="5" t="s">
        <v>960</v>
      </c>
      <c r="D217" s="3">
        <v>0</v>
      </c>
      <c r="E217" s="3">
        <v>0</v>
      </c>
      <c r="F217" s="6">
        <f t="shared" si="31"/>
        <v>0</v>
      </c>
      <c r="G217" s="8">
        <f>36.573*C217</f>
        <v>1938.369</v>
      </c>
      <c r="H217" s="8">
        <f t="shared" si="32"/>
        <v>227.37</v>
      </c>
      <c r="I217" s="8">
        <f t="shared" si="33"/>
        <v>0</v>
      </c>
      <c r="J217" s="8">
        <f t="shared" si="34"/>
        <v>2165.739</v>
      </c>
      <c r="K217" s="8">
        <f t="shared" si="38"/>
        <v>2585973.0141212125</v>
      </c>
      <c r="L217" s="18">
        <f t="shared" si="35"/>
        <v>0.4426229508196721</v>
      </c>
      <c r="M217" s="18">
        <f t="shared" si="36"/>
        <v>0.9468892282607007</v>
      </c>
    </row>
    <row r="218" spans="1:13" ht="12.75">
      <c r="A218" s="17">
        <f t="shared" si="37"/>
        <v>217</v>
      </c>
      <c r="B218" s="2" t="s">
        <v>979</v>
      </c>
      <c r="C218" s="5" t="s">
        <v>960</v>
      </c>
      <c r="D218" s="3">
        <v>0</v>
      </c>
      <c r="E218" s="3">
        <v>0</v>
      </c>
      <c r="F218" s="6">
        <f t="shared" si="31"/>
        <v>0</v>
      </c>
      <c r="G218" s="8">
        <f>36.573*C218</f>
        <v>1938.369</v>
      </c>
      <c r="H218" s="8">
        <f t="shared" si="32"/>
        <v>227.37</v>
      </c>
      <c r="I218" s="8">
        <f t="shared" si="33"/>
        <v>0</v>
      </c>
      <c r="J218" s="8">
        <f t="shared" si="34"/>
        <v>2165.739</v>
      </c>
      <c r="K218" s="8">
        <f t="shared" si="38"/>
        <v>2588138.7531212126</v>
      </c>
      <c r="L218" s="18">
        <f t="shared" si="35"/>
        <v>0.444672131147541</v>
      </c>
      <c r="M218" s="18">
        <f t="shared" si="36"/>
        <v>0.9476822430830232</v>
      </c>
    </row>
    <row r="219" spans="1:13" ht="12.75">
      <c r="A219" s="17">
        <f t="shared" si="37"/>
        <v>218</v>
      </c>
      <c r="B219" s="2" t="s">
        <v>570</v>
      </c>
      <c r="C219" s="5" t="s">
        <v>960</v>
      </c>
      <c r="D219" s="3">
        <v>0</v>
      </c>
      <c r="E219" s="3">
        <v>0</v>
      </c>
      <c r="F219" s="6">
        <f t="shared" si="31"/>
        <v>0</v>
      </c>
      <c r="G219" s="8">
        <f>36.573*C219</f>
        <v>1938.369</v>
      </c>
      <c r="H219" s="8">
        <f t="shared" si="32"/>
        <v>227.37</v>
      </c>
      <c r="I219" s="8">
        <f t="shared" si="33"/>
        <v>0</v>
      </c>
      <c r="J219" s="8">
        <f t="shared" si="34"/>
        <v>2165.739</v>
      </c>
      <c r="K219" s="8">
        <f t="shared" si="38"/>
        <v>2590304.4921212127</v>
      </c>
      <c r="L219" s="18">
        <f t="shared" si="35"/>
        <v>0.44672131147540983</v>
      </c>
      <c r="M219" s="18">
        <f t="shared" si="36"/>
        <v>0.9484752579053457</v>
      </c>
    </row>
    <row r="220" spans="1:13" ht="12.75">
      <c r="A220" s="17">
        <f t="shared" si="37"/>
        <v>219</v>
      </c>
      <c r="B220" s="2" t="s">
        <v>629</v>
      </c>
      <c r="C220" s="5" t="s">
        <v>1099</v>
      </c>
      <c r="D220" s="3">
        <v>0</v>
      </c>
      <c r="E220" s="3">
        <v>0</v>
      </c>
      <c r="F220" s="6">
        <f t="shared" si="31"/>
        <v>0</v>
      </c>
      <c r="G220" s="8">
        <f>36.573*C220</f>
        <v>1865.223</v>
      </c>
      <c r="H220" s="8">
        <f t="shared" si="32"/>
        <v>218.79</v>
      </c>
      <c r="I220" s="8">
        <f t="shared" si="33"/>
        <v>0</v>
      </c>
      <c r="J220" s="8">
        <f t="shared" si="34"/>
        <v>2084.013</v>
      </c>
      <c r="K220" s="8">
        <f t="shared" si="38"/>
        <v>2592388.5051212125</v>
      </c>
      <c r="L220" s="18">
        <f t="shared" si="35"/>
        <v>0.4487704918032787</v>
      </c>
      <c r="M220" s="18">
        <f t="shared" si="36"/>
        <v>0.9492383476400333</v>
      </c>
    </row>
    <row r="221" spans="1:13" ht="12.75">
      <c r="A221" s="17">
        <f t="shared" si="37"/>
        <v>220</v>
      </c>
      <c r="B221" s="11" t="s">
        <v>639</v>
      </c>
      <c r="C221" s="5" t="s">
        <v>923</v>
      </c>
      <c r="D221" s="3">
        <v>0</v>
      </c>
      <c r="E221" s="3">
        <v>0</v>
      </c>
      <c r="F221" s="6">
        <f t="shared" si="31"/>
        <v>0</v>
      </c>
      <c r="G221" s="8">
        <v>1829.45</v>
      </c>
      <c r="H221" s="8">
        <f t="shared" si="32"/>
        <v>240.24</v>
      </c>
      <c r="I221" s="8">
        <f t="shared" si="33"/>
        <v>0</v>
      </c>
      <c r="J221" s="8">
        <f t="shared" si="34"/>
        <v>2069.69</v>
      </c>
      <c r="K221" s="8">
        <f t="shared" si="38"/>
        <v>2594458.1951212124</v>
      </c>
      <c r="L221" s="18">
        <f t="shared" si="35"/>
        <v>0.45081967213114754</v>
      </c>
      <c r="M221" s="18">
        <f t="shared" si="36"/>
        <v>0.9499961928132572</v>
      </c>
    </row>
    <row r="222" spans="1:13" ht="12.75">
      <c r="A222" s="17">
        <f t="shared" si="37"/>
        <v>221</v>
      </c>
      <c r="B222" s="2" t="s">
        <v>665</v>
      </c>
      <c r="C222" s="5" t="s">
        <v>725</v>
      </c>
      <c r="D222" s="3">
        <v>0</v>
      </c>
      <c r="E222" s="3">
        <v>0</v>
      </c>
      <c r="F222" s="6">
        <f t="shared" si="31"/>
        <v>0</v>
      </c>
      <c r="G222" s="8">
        <f>36.573*C222</f>
        <v>1828.65</v>
      </c>
      <c r="H222" s="8">
        <f t="shared" si="32"/>
        <v>214.5</v>
      </c>
      <c r="I222" s="8">
        <f t="shared" si="33"/>
        <v>0</v>
      </c>
      <c r="J222" s="8">
        <f t="shared" si="34"/>
        <v>2043.15</v>
      </c>
      <c r="K222" s="8">
        <f t="shared" si="38"/>
        <v>2596501.3451212123</v>
      </c>
      <c r="L222" s="18">
        <f t="shared" si="35"/>
        <v>0.45286885245901637</v>
      </c>
      <c r="M222" s="18">
        <f t="shared" si="36"/>
        <v>0.9507443200041275</v>
      </c>
    </row>
    <row r="223" spans="1:13" ht="12.75">
      <c r="A223" s="17">
        <f t="shared" si="37"/>
        <v>222</v>
      </c>
      <c r="B223" s="2" t="s">
        <v>169</v>
      </c>
      <c r="C223" s="5" t="s">
        <v>111</v>
      </c>
      <c r="D223" s="3">
        <v>0</v>
      </c>
      <c r="E223" s="3">
        <v>0</v>
      </c>
      <c r="F223" s="6">
        <f t="shared" si="31"/>
        <v>0</v>
      </c>
      <c r="G223" s="8">
        <f>36.573*C223</f>
        <v>1792.077</v>
      </c>
      <c r="H223" s="8">
        <f t="shared" si="32"/>
        <v>210.21</v>
      </c>
      <c r="I223" s="8">
        <f t="shared" si="33"/>
        <v>0</v>
      </c>
      <c r="J223" s="8">
        <f t="shared" si="34"/>
        <v>2002.287</v>
      </c>
      <c r="K223" s="8">
        <f t="shared" si="38"/>
        <v>2598503.6321212123</v>
      </c>
      <c r="L223" s="18">
        <f t="shared" si="35"/>
        <v>0.45491803278688525</v>
      </c>
      <c r="M223" s="18">
        <f t="shared" si="36"/>
        <v>0.9514774846511803</v>
      </c>
    </row>
    <row r="224" spans="1:13" ht="12.75">
      <c r="A224" s="17">
        <f t="shared" si="37"/>
        <v>223</v>
      </c>
      <c r="B224" s="2" t="s">
        <v>364</v>
      </c>
      <c r="C224" s="5" t="s">
        <v>111</v>
      </c>
      <c r="D224" s="3">
        <v>0</v>
      </c>
      <c r="E224" s="3">
        <v>0</v>
      </c>
      <c r="F224" s="6">
        <f t="shared" si="31"/>
        <v>0</v>
      </c>
      <c r="G224" s="8">
        <f>36.573*C224</f>
        <v>1792.077</v>
      </c>
      <c r="H224" s="8">
        <f t="shared" si="32"/>
        <v>210.21</v>
      </c>
      <c r="I224" s="8">
        <f t="shared" si="33"/>
        <v>0</v>
      </c>
      <c r="J224" s="8">
        <f t="shared" si="34"/>
        <v>2002.287</v>
      </c>
      <c r="K224" s="8">
        <f t="shared" si="38"/>
        <v>2600505.9191212123</v>
      </c>
      <c r="L224" s="18">
        <f t="shared" si="35"/>
        <v>0.4569672131147541</v>
      </c>
      <c r="M224" s="18">
        <f t="shared" si="36"/>
        <v>0.9522106492982332</v>
      </c>
    </row>
    <row r="225" spans="1:13" ht="12.75">
      <c r="A225" s="17">
        <f t="shared" si="37"/>
        <v>224</v>
      </c>
      <c r="B225" s="2" t="s">
        <v>569</v>
      </c>
      <c r="C225" s="5" t="s">
        <v>111</v>
      </c>
      <c r="D225" s="3">
        <v>0</v>
      </c>
      <c r="E225" s="3">
        <v>0</v>
      </c>
      <c r="F225" s="6">
        <f t="shared" si="31"/>
        <v>0</v>
      </c>
      <c r="G225" s="8">
        <f>36.573*C225</f>
        <v>1792.077</v>
      </c>
      <c r="H225" s="8">
        <f t="shared" si="32"/>
        <v>210.21</v>
      </c>
      <c r="I225" s="8">
        <f t="shared" si="33"/>
        <v>0</v>
      </c>
      <c r="J225" s="8">
        <f t="shared" si="34"/>
        <v>2002.287</v>
      </c>
      <c r="K225" s="8">
        <f t="shared" si="38"/>
        <v>2602508.2061212123</v>
      </c>
      <c r="L225" s="18">
        <f t="shared" si="35"/>
        <v>0.45901639344262296</v>
      </c>
      <c r="M225" s="18">
        <f t="shared" si="36"/>
        <v>0.952943813945286</v>
      </c>
    </row>
    <row r="226" spans="1:13" ht="12.75">
      <c r="A226" s="17">
        <f t="shared" si="37"/>
        <v>225</v>
      </c>
      <c r="B226" s="2" t="s">
        <v>133</v>
      </c>
      <c r="C226" s="5" t="s">
        <v>111</v>
      </c>
      <c r="D226" s="3">
        <v>0</v>
      </c>
      <c r="E226" s="3">
        <v>0</v>
      </c>
      <c r="F226" s="6">
        <f t="shared" si="31"/>
        <v>0</v>
      </c>
      <c r="G226" s="8">
        <f>36.573*C226</f>
        <v>1792.077</v>
      </c>
      <c r="H226" s="8">
        <f t="shared" si="32"/>
        <v>210.21</v>
      </c>
      <c r="I226" s="8">
        <f t="shared" si="33"/>
        <v>0</v>
      </c>
      <c r="J226" s="8">
        <f t="shared" si="34"/>
        <v>2002.287</v>
      </c>
      <c r="K226" s="8">
        <f t="shared" si="38"/>
        <v>2604510.4931212123</v>
      </c>
      <c r="L226" s="18">
        <f t="shared" si="35"/>
        <v>0.4610655737704918</v>
      </c>
      <c r="M226" s="18">
        <f t="shared" si="36"/>
        <v>0.9536769785923389</v>
      </c>
    </row>
    <row r="227" spans="1:13" ht="12.75">
      <c r="A227" s="17">
        <f t="shared" si="37"/>
        <v>226</v>
      </c>
      <c r="B227" s="11" t="s">
        <v>1088</v>
      </c>
      <c r="C227" s="5" t="s">
        <v>895</v>
      </c>
      <c r="D227" s="3">
        <v>0</v>
      </c>
      <c r="E227" s="3">
        <v>0</v>
      </c>
      <c r="F227" s="6">
        <f t="shared" si="31"/>
        <v>0</v>
      </c>
      <c r="G227" s="8">
        <v>1764.42</v>
      </c>
      <c r="H227" s="8">
        <f t="shared" si="32"/>
        <v>231.66</v>
      </c>
      <c r="I227" s="8">
        <f t="shared" si="33"/>
        <v>0</v>
      </c>
      <c r="J227" s="8">
        <f t="shared" si="34"/>
        <v>1996.0800000000002</v>
      </c>
      <c r="K227" s="8">
        <f t="shared" si="38"/>
        <v>2606506.5731212124</v>
      </c>
      <c r="L227" s="18">
        <f t="shared" si="35"/>
        <v>0.46311475409836067</v>
      </c>
      <c r="M227" s="18">
        <f t="shared" si="36"/>
        <v>0.9544078704618308</v>
      </c>
    </row>
    <row r="228" spans="1:13" ht="12.75">
      <c r="A228" s="17">
        <f t="shared" si="37"/>
        <v>227</v>
      </c>
      <c r="B228" s="2" t="s">
        <v>1037</v>
      </c>
      <c r="C228" s="5" t="s">
        <v>803</v>
      </c>
      <c r="D228" s="3">
        <v>0</v>
      </c>
      <c r="E228" s="3">
        <v>0</v>
      </c>
      <c r="F228" s="6">
        <f t="shared" si="31"/>
        <v>0</v>
      </c>
      <c r="G228" s="8">
        <f>36.573*C228</f>
        <v>1755.504</v>
      </c>
      <c r="H228" s="8">
        <f t="shared" si="32"/>
        <v>205.92000000000002</v>
      </c>
      <c r="I228" s="8">
        <f t="shared" si="33"/>
        <v>0</v>
      </c>
      <c r="J228" s="8">
        <f t="shared" si="34"/>
        <v>1961.424</v>
      </c>
      <c r="K228" s="8">
        <f t="shared" si="38"/>
        <v>2608467.9971212125</v>
      </c>
      <c r="L228" s="18">
        <f t="shared" si="35"/>
        <v>0.4651639344262295</v>
      </c>
      <c r="M228" s="18">
        <f t="shared" si="36"/>
        <v>0.9551260725650663</v>
      </c>
    </row>
    <row r="229" spans="1:13" ht="12.75">
      <c r="A229" s="17">
        <f t="shared" si="37"/>
        <v>228</v>
      </c>
      <c r="B229" s="2" t="s">
        <v>517</v>
      </c>
      <c r="C229" s="5" t="s">
        <v>803</v>
      </c>
      <c r="D229" s="3">
        <v>0</v>
      </c>
      <c r="E229" s="3">
        <v>0</v>
      </c>
      <c r="F229" s="6">
        <f t="shared" si="31"/>
        <v>0</v>
      </c>
      <c r="G229" s="8">
        <f>36.573*C229</f>
        <v>1755.504</v>
      </c>
      <c r="H229" s="8">
        <f t="shared" si="32"/>
        <v>205.92000000000002</v>
      </c>
      <c r="I229" s="8">
        <f t="shared" si="33"/>
        <v>0</v>
      </c>
      <c r="J229" s="8">
        <f t="shared" si="34"/>
        <v>1961.424</v>
      </c>
      <c r="K229" s="8">
        <f t="shared" si="38"/>
        <v>2610429.4211212127</v>
      </c>
      <c r="L229" s="18">
        <f t="shared" si="35"/>
        <v>0.4672131147540984</v>
      </c>
      <c r="M229" s="18">
        <f t="shared" si="36"/>
        <v>0.9558442746683019</v>
      </c>
    </row>
    <row r="230" spans="1:13" ht="12.75">
      <c r="A230" s="17">
        <f t="shared" si="37"/>
        <v>229</v>
      </c>
      <c r="B230" s="2" t="s">
        <v>679</v>
      </c>
      <c r="C230" s="5" t="s">
        <v>701</v>
      </c>
      <c r="D230" s="3">
        <v>0</v>
      </c>
      <c r="E230" s="3">
        <v>0</v>
      </c>
      <c r="F230" s="6">
        <f t="shared" si="31"/>
        <v>0</v>
      </c>
      <c r="G230" s="8">
        <f>36.573*C230</f>
        <v>1718.931</v>
      </c>
      <c r="H230" s="8">
        <f t="shared" si="32"/>
        <v>201.63</v>
      </c>
      <c r="I230" s="8">
        <f t="shared" si="33"/>
        <v>0</v>
      </c>
      <c r="J230" s="8">
        <f t="shared" si="34"/>
        <v>1920.5610000000001</v>
      </c>
      <c r="K230" s="8">
        <f t="shared" si="38"/>
        <v>2612349.982121213</v>
      </c>
      <c r="L230" s="18">
        <f t="shared" si="35"/>
        <v>0.4692622950819672</v>
      </c>
      <c r="M230" s="18">
        <f t="shared" si="36"/>
        <v>0.95654751422772</v>
      </c>
    </row>
    <row r="231" spans="1:13" ht="12.75">
      <c r="A231" s="17">
        <f t="shared" si="37"/>
        <v>230</v>
      </c>
      <c r="B231" s="11" t="s">
        <v>1104</v>
      </c>
      <c r="C231" s="5" t="s">
        <v>725</v>
      </c>
      <c r="D231" s="3">
        <v>0</v>
      </c>
      <c r="E231" s="3">
        <v>0</v>
      </c>
      <c r="F231" s="6">
        <f t="shared" si="31"/>
        <v>0</v>
      </c>
      <c r="G231" s="8">
        <v>1634.3257575757575</v>
      </c>
      <c r="H231" s="8">
        <f t="shared" si="32"/>
        <v>214.5</v>
      </c>
      <c r="I231" s="8">
        <f t="shared" si="33"/>
        <v>0</v>
      </c>
      <c r="J231" s="8">
        <f t="shared" si="34"/>
        <v>1848.8257575757575</v>
      </c>
      <c r="K231" s="8">
        <f t="shared" si="38"/>
        <v>2614198.8078787886</v>
      </c>
      <c r="L231" s="18">
        <f t="shared" si="35"/>
        <v>0.4713114754098361</v>
      </c>
      <c r="M231" s="18">
        <f t="shared" si="36"/>
        <v>0.957224486951418</v>
      </c>
    </row>
    <row r="232" spans="1:13" ht="12.75">
      <c r="A232" s="17">
        <f t="shared" si="37"/>
        <v>231</v>
      </c>
      <c r="B232" s="2" t="s">
        <v>957</v>
      </c>
      <c r="C232" s="5" t="s">
        <v>958</v>
      </c>
      <c r="D232" s="3">
        <v>0</v>
      </c>
      <c r="E232" s="3">
        <v>0</v>
      </c>
      <c r="F232" s="6">
        <f t="shared" si="31"/>
        <v>0</v>
      </c>
      <c r="G232" s="8">
        <f>36.573*C232</f>
        <v>1645.785</v>
      </c>
      <c r="H232" s="8">
        <f t="shared" si="32"/>
        <v>193.05</v>
      </c>
      <c r="I232" s="8">
        <f t="shared" si="33"/>
        <v>0</v>
      </c>
      <c r="J232" s="8">
        <f t="shared" si="34"/>
        <v>1838.835</v>
      </c>
      <c r="K232" s="8">
        <f t="shared" si="38"/>
        <v>2616037.6428787885</v>
      </c>
      <c r="L232" s="18">
        <f t="shared" si="35"/>
        <v>0.4733606557377049</v>
      </c>
      <c r="M232" s="18">
        <f t="shared" si="36"/>
        <v>0.9578978014232014</v>
      </c>
    </row>
    <row r="233" spans="1:13" ht="12.75">
      <c r="A233" s="17">
        <f t="shared" si="37"/>
        <v>232</v>
      </c>
      <c r="B233" s="2" t="s">
        <v>602</v>
      </c>
      <c r="C233" s="5" t="s">
        <v>958</v>
      </c>
      <c r="D233" s="3">
        <v>0</v>
      </c>
      <c r="E233" s="3">
        <v>0</v>
      </c>
      <c r="F233" s="6">
        <f t="shared" si="31"/>
        <v>0</v>
      </c>
      <c r="G233" s="8">
        <f>36.573*C233</f>
        <v>1645.785</v>
      </c>
      <c r="H233" s="8">
        <f t="shared" si="32"/>
        <v>193.05</v>
      </c>
      <c r="I233" s="8">
        <f t="shared" si="33"/>
        <v>0</v>
      </c>
      <c r="J233" s="8">
        <f t="shared" si="34"/>
        <v>1838.835</v>
      </c>
      <c r="K233" s="8">
        <f t="shared" si="38"/>
        <v>2617876.4778787885</v>
      </c>
      <c r="L233" s="18">
        <f t="shared" si="35"/>
        <v>0.47540983606557374</v>
      </c>
      <c r="M233" s="18">
        <f t="shared" si="36"/>
        <v>0.9585711158949846</v>
      </c>
    </row>
    <row r="234" spans="1:13" ht="12.75">
      <c r="A234" s="17">
        <f t="shared" si="37"/>
        <v>233</v>
      </c>
      <c r="B234" s="2" t="s">
        <v>405</v>
      </c>
      <c r="C234" s="5" t="s">
        <v>958</v>
      </c>
      <c r="D234" s="3">
        <v>0</v>
      </c>
      <c r="E234" s="3">
        <v>0</v>
      </c>
      <c r="F234" s="6">
        <f t="shared" si="31"/>
        <v>0</v>
      </c>
      <c r="G234" s="8">
        <f>36.573*C234</f>
        <v>1645.785</v>
      </c>
      <c r="H234" s="8">
        <f t="shared" si="32"/>
        <v>193.05</v>
      </c>
      <c r="I234" s="8">
        <f t="shared" si="33"/>
        <v>0</v>
      </c>
      <c r="J234" s="8">
        <f t="shared" si="34"/>
        <v>1838.835</v>
      </c>
      <c r="K234" s="8">
        <f t="shared" si="38"/>
        <v>2619715.3128787884</v>
      </c>
      <c r="L234" s="18">
        <f t="shared" si="35"/>
        <v>0.4774590163934426</v>
      </c>
      <c r="M234" s="18">
        <f t="shared" si="36"/>
        <v>0.9592444303667678</v>
      </c>
    </row>
    <row r="235" spans="1:13" ht="12.75">
      <c r="A235" s="17">
        <f t="shared" si="37"/>
        <v>234</v>
      </c>
      <c r="B235" s="2" t="s">
        <v>953</v>
      </c>
      <c r="C235" s="5" t="s">
        <v>954</v>
      </c>
      <c r="D235" s="3">
        <v>0</v>
      </c>
      <c r="E235" s="3">
        <v>0</v>
      </c>
      <c r="F235" s="6">
        <f t="shared" si="31"/>
        <v>0</v>
      </c>
      <c r="G235" s="8">
        <f>36.573*C235</f>
        <v>1609.212</v>
      </c>
      <c r="H235" s="8">
        <f t="shared" si="32"/>
        <v>188.76</v>
      </c>
      <c r="I235" s="8">
        <f t="shared" si="33"/>
        <v>0</v>
      </c>
      <c r="J235" s="8">
        <f t="shared" si="34"/>
        <v>1797.972</v>
      </c>
      <c r="K235" s="8">
        <f t="shared" si="38"/>
        <v>2621513.2848787885</v>
      </c>
      <c r="L235" s="18">
        <f t="shared" si="35"/>
        <v>0.47950819672131145</v>
      </c>
      <c r="M235" s="18">
        <f t="shared" si="36"/>
        <v>0.9599027822947337</v>
      </c>
    </row>
    <row r="236" spans="1:13" ht="12.75">
      <c r="A236" s="17">
        <f t="shared" si="37"/>
        <v>235</v>
      </c>
      <c r="B236" s="2" t="s">
        <v>590</v>
      </c>
      <c r="C236" s="5" t="s">
        <v>954</v>
      </c>
      <c r="D236" s="3">
        <v>0</v>
      </c>
      <c r="E236" s="3">
        <v>0</v>
      </c>
      <c r="F236" s="6">
        <f t="shared" si="31"/>
        <v>0</v>
      </c>
      <c r="G236" s="8">
        <f>36.573*C236</f>
        <v>1609.212</v>
      </c>
      <c r="H236" s="8">
        <f t="shared" si="32"/>
        <v>188.76</v>
      </c>
      <c r="I236" s="8">
        <f t="shared" si="33"/>
        <v>0</v>
      </c>
      <c r="J236" s="8">
        <f t="shared" si="34"/>
        <v>1797.972</v>
      </c>
      <c r="K236" s="8">
        <f t="shared" si="38"/>
        <v>2623311.2568787886</v>
      </c>
      <c r="L236" s="18">
        <f t="shared" si="35"/>
        <v>0.48155737704918034</v>
      </c>
      <c r="M236" s="18">
        <f t="shared" si="36"/>
        <v>0.9605611342226995</v>
      </c>
    </row>
    <row r="237" spans="1:13" ht="12.75">
      <c r="A237" s="17">
        <f t="shared" si="37"/>
        <v>236</v>
      </c>
      <c r="B237" s="11" t="s">
        <v>141</v>
      </c>
      <c r="C237" s="5" t="s">
        <v>803</v>
      </c>
      <c r="D237" s="3">
        <v>0</v>
      </c>
      <c r="E237" s="3">
        <v>0</v>
      </c>
      <c r="F237" s="6">
        <f t="shared" si="31"/>
        <v>0</v>
      </c>
      <c r="G237" s="8">
        <v>1569.29</v>
      </c>
      <c r="H237" s="8">
        <f t="shared" si="32"/>
        <v>205.92000000000002</v>
      </c>
      <c r="I237" s="8">
        <f t="shared" si="33"/>
        <v>0</v>
      </c>
      <c r="J237" s="8">
        <f t="shared" si="34"/>
        <v>1775.21</v>
      </c>
      <c r="K237" s="8">
        <f t="shared" si="38"/>
        <v>2625086.4668787885</v>
      </c>
      <c r="L237" s="18">
        <f t="shared" si="35"/>
        <v>0.48360655737704916</v>
      </c>
      <c r="M237" s="18">
        <f t="shared" si="36"/>
        <v>0.9612111515344509</v>
      </c>
    </row>
    <row r="238" spans="1:13" ht="12.75">
      <c r="A238" s="17">
        <f t="shared" si="37"/>
        <v>237</v>
      </c>
      <c r="B238" s="2" t="s">
        <v>1166</v>
      </c>
      <c r="C238" s="5" t="s">
        <v>1167</v>
      </c>
      <c r="D238" s="3">
        <v>0</v>
      </c>
      <c r="E238" s="3">
        <v>0</v>
      </c>
      <c r="F238" s="6">
        <f t="shared" si="31"/>
        <v>0</v>
      </c>
      <c r="G238" s="8">
        <f aca="true" t="shared" si="39" ref="G238:G267">36.573*C238</f>
        <v>1499.493</v>
      </c>
      <c r="H238" s="8">
        <f t="shared" si="32"/>
        <v>175.89000000000001</v>
      </c>
      <c r="I238" s="8">
        <f t="shared" si="33"/>
        <v>0</v>
      </c>
      <c r="J238" s="8">
        <f t="shared" si="34"/>
        <v>1675.383</v>
      </c>
      <c r="K238" s="8">
        <f t="shared" si="38"/>
        <v>2626761.8498787885</v>
      </c>
      <c r="L238" s="18">
        <f t="shared" si="35"/>
        <v>0.48565573770491804</v>
      </c>
      <c r="M238" s="18">
        <f t="shared" si="36"/>
        <v>0.9618246158309645</v>
      </c>
    </row>
    <row r="239" spans="1:13" ht="12.75">
      <c r="A239" s="17">
        <f t="shared" si="37"/>
        <v>238</v>
      </c>
      <c r="B239" s="2" t="s">
        <v>84</v>
      </c>
      <c r="C239" s="5" t="s">
        <v>1167</v>
      </c>
      <c r="D239" s="3">
        <v>0</v>
      </c>
      <c r="E239" s="3">
        <v>0</v>
      </c>
      <c r="F239" s="6">
        <f t="shared" si="31"/>
        <v>0</v>
      </c>
      <c r="G239" s="8">
        <f t="shared" si="39"/>
        <v>1499.493</v>
      </c>
      <c r="H239" s="8">
        <f t="shared" si="32"/>
        <v>175.89000000000001</v>
      </c>
      <c r="I239" s="8">
        <f t="shared" si="33"/>
        <v>0</v>
      </c>
      <c r="J239" s="8">
        <f t="shared" si="34"/>
        <v>1675.383</v>
      </c>
      <c r="K239" s="8">
        <f t="shared" si="38"/>
        <v>2628437.2328787884</v>
      </c>
      <c r="L239" s="18">
        <f t="shared" si="35"/>
        <v>0.48770491803278687</v>
      </c>
      <c r="M239" s="18">
        <f t="shared" si="36"/>
        <v>0.9624380801274781</v>
      </c>
    </row>
    <row r="240" spans="1:13" ht="12.75">
      <c r="A240" s="17">
        <f t="shared" si="37"/>
        <v>239</v>
      </c>
      <c r="B240" s="2" t="s">
        <v>745</v>
      </c>
      <c r="C240" s="5" t="s">
        <v>747</v>
      </c>
      <c r="D240" s="3">
        <v>0</v>
      </c>
      <c r="E240" s="3">
        <v>0</v>
      </c>
      <c r="F240" s="6">
        <f t="shared" si="31"/>
        <v>0</v>
      </c>
      <c r="G240" s="8">
        <f t="shared" si="39"/>
        <v>1462.92</v>
      </c>
      <c r="H240" s="8">
        <f t="shared" si="32"/>
        <v>171.6</v>
      </c>
      <c r="I240" s="8">
        <f t="shared" si="33"/>
        <v>0</v>
      </c>
      <c r="J240" s="8">
        <f t="shared" si="34"/>
        <v>1634.52</v>
      </c>
      <c r="K240" s="8">
        <f t="shared" si="38"/>
        <v>2630071.7528787884</v>
      </c>
      <c r="L240" s="18">
        <f t="shared" si="35"/>
        <v>0.48975409836065575</v>
      </c>
      <c r="M240" s="18">
        <f t="shared" si="36"/>
        <v>0.9630365818801744</v>
      </c>
    </row>
    <row r="241" spans="1:13" ht="12.75">
      <c r="A241" s="17">
        <f t="shared" si="37"/>
        <v>240</v>
      </c>
      <c r="B241" s="2" t="s">
        <v>236</v>
      </c>
      <c r="C241" s="5" t="s">
        <v>747</v>
      </c>
      <c r="D241" s="3">
        <v>0</v>
      </c>
      <c r="E241" s="3">
        <v>0</v>
      </c>
      <c r="F241" s="6">
        <f t="shared" si="31"/>
        <v>0</v>
      </c>
      <c r="G241" s="8">
        <f t="shared" si="39"/>
        <v>1462.92</v>
      </c>
      <c r="H241" s="8">
        <f t="shared" si="32"/>
        <v>171.6</v>
      </c>
      <c r="I241" s="8">
        <f t="shared" si="33"/>
        <v>0</v>
      </c>
      <c r="J241" s="8">
        <f t="shared" si="34"/>
        <v>1634.52</v>
      </c>
      <c r="K241" s="8">
        <f t="shared" si="38"/>
        <v>2631706.2728787884</v>
      </c>
      <c r="L241" s="18">
        <f t="shared" si="35"/>
        <v>0.4918032786885246</v>
      </c>
      <c r="M241" s="18">
        <f t="shared" si="36"/>
        <v>0.9636350836328705</v>
      </c>
    </row>
    <row r="242" spans="1:13" ht="12.75">
      <c r="A242" s="17">
        <f t="shared" si="37"/>
        <v>241</v>
      </c>
      <c r="B242" s="2" t="s">
        <v>1156</v>
      </c>
      <c r="C242" s="5" t="s">
        <v>882</v>
      </c>
      <c r="D242" s="3">
        <v>0</v>
      </c>
      <c r="E242" s="3">
        <v>0</v>
      </c>
      <c r="F242" s="6">
        <f t="shared" si="31"/>
        <v>0</v>
      </c>
      <c r="G242" s="8">
        <f t="shared" si="39"/>
        <v>1426.347</v>
      </c>
      <c r="H242" s="8">
        <f t="shared" si="32"/>
        <v>167.31</v>
      </c>
      <c r="I242" s="8">
        <f t="shared" si="33"/>
        <v>0</v>
      </c>
      <c r="J242" s="8">
        <f t="shared" si="34"/>
        <v>1593.657</v>
      </c>
      <c r="K242" s="8">
        <f t="shared" si="38"/>
        <v>2633299.9298787885</v>
      </c>
      <c r="L242" s="18">
        <f t="shared" si="35"/>
        <v>0.49385245901639346</v>
      </c>
      <c r="M242" s="18">
        <f t="shared" si="36"/>
        <v>0.9642186228417494</v>
      </c>
    </row>
    <row r="243" spans="1:13" ht="12.75">
      <c r="A243" s="17">
        <f t="shared" si="37"/>
        <v>242</v>
      </c>
      <c r="B243" s="2" t="s">
        <v>1159</v>
      </c>
      <c r="C243" s="5" t="s">
        <v>882</v>
      </c>
      <c r="D243" s="3">
        <v>0</v>
      </c>
      <c r="E243" s="3">
        <v>0</v>
      </c>
      <c r="F243" s="6">
        <f t="shared" si="31"/>
        <v>0</v>
      </c>
      <c r="G243" s="8">
        <f t="shared" si="39"/>
        <v>1426.347</v>
      </c>
      <c r="H243" s="8">
        <f t="shared" si="32"/>
        <v>167.31</v>
      </c>
      <c r="I243" s="8">
        <f t="shared" si="33"/>
        <v>0</v>
      </c>
      <c r="J243" s="8">
        <f t="shared" si="34"/>
        <v>1593.657</v>
      </c>
      <c r="K243" s="8">
        <f t="shared" si="38"/>
        <v>2634893.5868787887</v>
      </c>
      <c r="L243" s="18">
        <f t="shared" si="35"/>
        <v>0.4959016393442623</v>
      </c>
      <c r="M243" s="18">
        <f t="shared" si="36"/>
        <v>0.9648021620506283</v>
      </c>
    </row>
    <row r="244" spans="1:13" ht="12.75">
      <c r="A244" s="17">
        <f t="shared" si="37"/>
        <v>243</v>
      </c>
      <c r="B244" s="2" t="s">
        <v>1115</v>
      </c>
      <c r="C244" s="5" t="s">
        <v>835</v>
      </c>
      <c r="D244" s="3">
        <v>0</v>
      </c>
      <c r="E244" s="3">
        <v>0</v>
      </c>
      <c r="F244" s="6">
        <f t="shared" si="31"/>
        <v>0</v>
      </c>
      <c r="G244" s="8">
        <f t="shared" si="39"/>
        <v>1389.7740000000001</v>
      </c>
      <c r="H244" s="8">
        <f t="shared" si="32"/>
        <v>163.02</v>
      </c>
      <c r="I244" s="8">
        <f t="shared" si="33"/>
        <v>0</v>
      </c>
      <c r="J244" s="8">
        <f t="shared" si="34"/>
        <v>1552.794</v>
      </c>
      <c r="K244" s="8">
        <f t="shared" si="38"/>
        <v>2636446.380878789</v>
      </c>
      <c r="L244" s="18">
        <f t="shared" si="35"/>
        <v>0.4979508196721312</v>
      </c>
      <c r="M244" s="18">
        <f t="shared" si="36"/>
        <v>0.9653707387156898</v>
      </c>
    </row>
    <row r="245" spans="1:13" ht="12.75">
      <c r="A245" s="17">
        <f t="shared" si="37"/>
        <v>244</v>
      </c>
      <c r="B245" s="2" t="s">
        <v>867</v>
      </c>
      <c r="C245" s="5" t="s">
        <v>868</v>
      </c>
      <c r="D245" s="3">
        <v>0</v>
      </c>
      <c r="E245" s="3">
        <v>0</v>
      </c>
      <c r="F245" s="6">
        <f t="shared" si="31"/>
        <v>0</v>
      </c>
      <c r="G245" s="8">
        <f t="shared" si="39"/>
        <v>1353.201</v>
      </c>
      <c r="H245" s="8">
        <f t="shared" si="32"/>
        <v>158.73</v>
      </c>
      <c r="I245" s="8">
        <f t="shared" si="33"/>
        <v>0</v>
      </c>
      <c r="J245" s="8">
        <f t="shared" si="34"/>
        <v>1511.931</v>
      </c>
      <c r="K245" s="8">
        <f t="shared" si="38"/>
        <v>2637958.3118787888</v>
      </c>
      <c r="L245" s="18">
        <f t="shared" si="35"/>
        <v>0.5</v>
      </c>
      <c r="M245" s="18">
        <f t="shared" si="36"/>
        <v>0.9659243528369338</v>
      </c>
    </row>
    <row r="246" spans="1:13" ht="12.75">
      <c r="A246" s="17">
        <f t="shared" si="37"/>
        <v>245</v>
      </c>
      <c r="B246" s="2" t="s">
        <v>327</v>
      </c>
      <c r="C246" s="5" t="s">
        <v>868</v>
      </c>
      <c r="D246" s="3">
        <v>0</v>
      </c>
      <c r="E246" s="3">
        <v>0</v>
      </c>
      <c r="F246" s="6">
        <f t="shared" si="31"/>
        <v>0</v>
      </c>
      <c r="G246" s="8">
        <f t="shared" si="39"/>
        <v>1353.201</v>
      </c>
      <c r="H246" s="8">
        <f t="shared" si="32"/>
        <v>158.73</v>
      </c>
      <c r="I246" s="8">
        <f t="shared" si="33"/>
        <v>0</v>
      </c>
      <c r="J246" s="8">
        <f t="shared" si="34"/>
        <v>1511.931</v>
      </c>
      <c r="K246" s="8">
        <f t="shared" si="38"/>
        <v>2639470.2428787886</v>
      </c>
      <c r="L246" s="18">
        <f t="shared" si="35"/>
        <v>0.5020491803278688</v>
      </c>
      <c r="M246" s="18">
        <f t="shared" si="36"/>
        <v>0.9664779669581777</v>
      </c>
    </row>
    <row r="247" spans="1:13" ht="12.75">
      <c r="A247" s="17">
        <f t="shared" si="37"/>
        <v>246</v>
      </c>
      <c r="B247" s="2" t="s">
        <v>942</v>
      </c>
      <c r="C247" s="5" t="s">
        <v>712</v>
      </c>
      <c r="D247" s="3">
        <v>0</v>
      </c>
      <c r="E247" s="3">
        <v>0</v>
      </c>
      <c r="F247" s="6">
        <f t="shared" si="31"/>
        <v>0</v>
      </c>
      <c r="G247" s="8">
        <f t="shared" si="39"/>
        <v>1316.628</v>
      </c>
      <c r="H247" s="8">
        <f t="shared" si="32"/>
        <v>154.44</v>
      </c>
      <c r="I247" s="8">
        <f t="shared" si="33"/>
        <v>0</v>
      </c>
      <c r="J247" s="8">
        <f t="shared" si="34"/>
        <v>1471.068</v>
      </c>
      <c r="K247" s="8">
        <f t="shared" si="38"/>
        <v>2640941.3108787886</v>
      </c>
      <c r="L247" s="18">
        <f t="shared" si="35"/>
        <v>0.5040983606557377</v>
      </c>
      <c r="M247" s="18">
        <f t="shared" si="36"/>
        <v>0.9670166185356043</v>
      </c>
    </row>
    <row r="248" spans="1:13" ht="12.75">
      <c r="A248" s="17">
        <f t="shared" si="37"/>
        <v>247</v>
      </c>
      <c r="B248" s="2" t="s">
        <v>1130</v>
      </c>
      <c r="C248" s="5" t="s">
        <v>712</v>
      </c>
      <c r="D248" s="3">
        <v>0</v>
      </c>
      <c r="E248" s="3">
        <v>0</v>
      </c>
      <c r="F248" s="6">
        <f t="shared" si="31"/>
        <v>0</v>
      </c>
      <c r="G248" s="8">
        <f t="shared" si="39"/>
        <v>1316.628</v>
      </c>
      <c r="H248" s="8">
        <f t="shared" si="32"/>
        <v>154.44</v>
      </c>
      <c r="I248" s="8">
        <f t="shared" si="33"/>
        <v>0</v>
      </c>
      <c r="J248" s="8">
        <f t="shared" si="34"/>
        <v>1471.068</v>
      </c>
      <c r="K248" s="8">
        <f t="shared" si="38"/>
        <v>2642412.3788787886</v>
      </c>
      <c r="L248" s="18">
        <f t="shared" si="35"/>
        <v>0.5061475409836066</v>
      </c>
      <c r="M248" s="18">
        <f t="shared" si="36"/>
        <v>0.9675552701130309</v>
      </c>
    </row>
    <row r="249" spans="1:13" ht="12.75">
      <c r="A249" s="17">
        <f t="shared" si="37"/>
        <v>248</v>
      </c>
      <c r="B249" s="2" t="s">
        <v>183</v>
      </c>
      <c r="C249" s="5" t="s">
        <v>712</v>
      </c>
      <c r="D249" s="3">
        <v>0</v>
      </c>
      <c r="E249" s="3">
        <v>0</v>
      </c>
      <c r="F249" s="6">
        <f t="shared" si="31"/>
        <v>0</v>
      </c>
      <c r="G249" s="8">
        <f t="shared" si="39"/>
        <v>1316.628</v>
      </c>
      <c r="H249" s="8">
        <f t="shared" si="32"/>
        <v>154.44</v>
      </c>
      <c r="I249" s="8">
        <f t="shared" si="33"/>
        <v>0</v>
      </c>
      <c r="J249" s="8">
        <f t="shared" si="34"/>
        <v>1471.068</v>
      </c>
      <c r="K249" s="8">
        <f t="shared" si="38"/>
        <v>2643883.4468787885</v>
      </c>
      <c r="L249" s="18">
        <f t="shared" si="35"/>
        <v>0.5081967213114754</v>
      </c>
      <c r="M249" s="18">
        <f t="shared" si="36"/>
        <v>0.9680939216904575</v>
      </c>
    </row>
    <row r="250" spans="1:13" ht="12.75">
      <c r="A250" s="17">
        <f t="shared" si="37"/>
        <v>249</v>
      </c>
      <c r="B250" s="2" t="s">
        <v>228</v>
      </c>
      <c r="C250" s="5" t="s">
        <v>712</v>
      </c>
      <c r="D250" s="3">
        <v>0</v>
      </c>
      <c r="E250" s="3">
        <v>0</v>
      </c>
      <c r="F250" s="6">
        <f t="shared" si="31"/>
        <v>0</v>
      </c>
      <c r="G250" s="8">
        <f t="shared" si="39"/>
        <v>1316.628</v>
      </c>
      <c r="H250" s="8">
        <f t="shared" si="32"/>
        <v>154.44</v>
      </c>
      <c r="I250" s="8">
        <f t="shared" si="33"/>
        <v>0</v>
      </c>
      <c r="J250" s="8">
        <f t="shared" si="34"/>
        <v>1471.068</v>
      </c>
      <c r="K250" s="8">
        <f t="shared" si="38"/>
        <v>2645354.5148787885</v>
      </c>
      <c r="L250" s="18">
        <f t="shared" si="35"/>
        <v>0.5102459016393442</v>
      </c>
      <c r="M250" s="18">
        <f t="shared" si="36"/>
        <v>0.9686325732678841</v>
      </c>
    </row>
    <row r="251" spans="1:13" ht="12.75">
      <c r="A251" s="17">
        <f t="shared" si="37"/>
        <v>250</v>
      </c>
      <c r="B251" s="2" t="s">
        <v>378</v>
      </c>
      <c r="C251" s="5" t="s">
        <v>712</v>
      </c>
      <c r="D251" s="3">
        <v>0</v>
      </c>
      <c r="E251" s="3">
        <v>0</v>
      </c>
      <c r="F251" s="6">
        <f t="shared" si="31"/>
        <v>0</v>
      </c>
      <c r="G251" s="8">
        <f t="shared" si="39"/>
        <v>1316.628</v>
      </c>
      <c r="H251" s="8">
        <f t="shared" si="32"/>
        <v>154.44</v>
      </c>
      <c r="I251" s="8">
        <f t="shared" si="33"/>
        <v>0</v>
      </c>
      <c r="J251" s="8">
        <f t="shared" si="34"/>
        <v>1471.068</v>
      </c>
      <c r="K251" s="8">
        <f t="shared" si="38"/>
        <v>2646825.5828787885</v>
      </c>
      <c r="L251" s="18">
        <f t="shared" si="35"/>
        <v>0.5122950819672131</v>
      </c>
      <c r="M251" s="18">
        <f t="shared" si="36"/>
        <v>0.9691712248453106</v>
      </c>
    </row>
    <row r="252" spans="1:13" ht="12.75">
      <c r="A252" s="17">
        <f t="shared" si="37"/>
        <v>251</v>
      </c>
      <c r="B252" s="2" t="s">
        <v>716</v>
      </c>
      <c r="C252" s="5" t="s">
        <v>718</v>
      </c>
      <c r="D252" s="3">
        <v>0</v>
      </c>
      <c r="E252" s="3">
        <v>0</v>
      </c>
      <c r="F252" s="6">
        <f t="shared" si="31"/>
        <v>0</v>
      </c>
      <c r="G252" s="8">
        <f t="shared" si="39"/>
        <v>1280.055</v>
      </c>
      <c r="H252" s="8">
        <f t="shared" si="32"/>
        <v>150.15</v>
      </c>
      <c r="I252" s="8">
        <f t="shared" si="33"/>
        <v>0</v>
      </c>
      <c r="J252" s="8">
        <f t="shared" si="34"/>
        <v>1430.2050000000002</v>
      </c>
      <c r="K252" s="8">
        <f t="shared" si="38"/>
        <v>2648255.7878787885</v>
      </c>
      <c r="L252" s="18">
        <f t="shared" si="35"/>
        <v>0.514344262295082</v>
      </c>
      <c r="M252" s="18">
        <f t="shared" si="36"/>
        <v>0.9696949138789198</v>
      </c>
    </row>
    <row r="253" spans="1:13" ht="12.75">
      <c r="A253" s="17">
        <f t="shared" si="37"/>
        <v>252</v>
      </c>
      <c r="B253" s="2" t="s">
        <v>1162</v>
      </c>
      <c r="C253" s="5" t="s">
        <v>718</v>
      </c>
      <c r="D253" s="3">
        <v>0</v>
      </c>
      <c r="E253" s="3">
        <v>0</v>
      </c>
      <c r="F253" s="6">
        <f t="shared" si="31"/>
        <v>0</v>
      </c>
      <c r="G253" s="8">
        <f t="shared" si="39"/>
        <v>1280.055</v>
      </c>
      <c r="H253" s="8">
        <f t="shared" si="32"/>
        <v>150.15</v>
      </c>
      <c r="I253" s="8">
        <f t="shared" si="33"/>
        <v>0</v>
      </c>
      <c r="J253" s="8">
        <f t="shared" si="34"/>
        <v>1430.2050000000002</v>
      </c>
      <c r="K253" s="8">
        <f t="shared" si="38"/>
        <v>2649685.9928787886</v>
      </c>
      <c r="L253" s="18">
        <f t="shared" si="35"/>
        <v>0.5163934426229508</v>
      </c>
      <c r="M253" s="18">
        <f t="shared" si="36"/>
        <v>0.970218602912529</v>
      </c>
    </row>
    <row r="254" spans="1:13" ht="12.75">
      <c r="A254" s="17">
        <f t="shared" si="37"/>
        <v>253</v>
      </c>
      <c r="B254" s="2" t="s">
        <v>212</v>
      </c>
      <c r="C254" s="5" t="s">
        <v>699</v>
      </c>
      <c r="D254" s="3">
        <v>0</v>
      </c>
      <c r="E254" s="3">
        <v>0</v>
      </c>
      <c r="F254" s="6">
        <f t="shared" si="31"/>
        <v>0</v>
      </c>
      <c r="G254" s="8">
        <f t="shared" si="39"/>
        <v>1243.482</v>
      </c>
      <c r="H254" s="8">
        <f t="shared" si="32"/>
        <v>145.86</v>
      </c>
      <c r="I254" s="8">
        <f t="shared" si="33"/>
        <v>0</v>
      </c>
      <c r="J254" s="8">
        <f t="shared" si="34"/>
        <v>1389.342</v>
      </c>
      <c r="K254" s="8">
        <f t="shared" si="38"/>
        <v>2651075.334878789</v>
      </c>
      <c r="L254" s="18">
        <f t="shared" si="35"/>
        <v>0.5184426229508197</v>
      </c>
      <c r="M254" s="18">
        <f t="shared" si="36"/>
        <v>0.970727329402321</v>
      </c>
    </row>
    <row r="255" spans="1:13" ht="12.75">
      <c r="A255" s="17">
        <f t="shared" si="37"/>
        <v>254</v>
      </c>
      <c r="B255" s="2" t="s">
        <v>510</v>
      </c>
      <c r="C255" s="5" t="s">
        <v>699</v>
      </c>
      <c r="D255" s="3">
        <v>0</v>
      </c>
      <c r="E255" s="3">
        <v>0</v>
      </c>
      <c r="F255" s="6">
        <f t="shared" si="31"/>
        <v>0</v>
      </c>
      <c r="G255" s="8">
        <f t="shared" si="39"/>
        <v>1243.482</v>
      </c>
      <c r="H255" s="8">
        <f t="shared" si="32"/>
        <v>145.86</v>
      </c>
      <c r="I255" s="8">
        <f t="shared" si="33"/>
        <v>0</v>
      </c>
      <c r="J255" s="8">
        <f t="shared" si="34"/>
        <v>1389.342</v>
      </c>
      <c r="K255" s="8">
        <f t="shared" si="38"/>
        <v>2652464.676878789</v>
      </c>
      <c r="L255" s="18">
        <f t="shared" si="35"/>
        <v>0.5204918032786885</v>
      </c>
      <c r="M255" s="18">
        <f t="shared" si="36"/>
        <v>0.9712360558921128</v>
      </c>
    </row>
    <row r="256" spans="1:13" ht="12.75">
      <c r="A256" s="17">
        <f t="shared" si="37"/>
        <v>255</v>
      </c>
      <c r="B256" s="2" t="s">
        <v>186</v>
      </c>
      <c r="C256" s="5" t="s">
        <v>757</v>
      </c>
      <c r="D256" s="3">
        <v>0</v>
      </c>
      <c r="E256" s="3">
        <v>0</v>
      </c>
      <c r="F256" s="6">
        <f t="shared" si="31"/>
        <v>0</v>
      </c>
      <c r="G256" s="8">
        <f t="shared" si="39"/>
        <v>1206.909</v>
      </c>
      <c r="H256" s="8">
        <f t="shared" si="32"/>
        <v>141.57</v>
      </c>
      <c r="I256" s="8">
        <f t="shared" si="33"/>
        <v>0</v>
      </c>
      <c r="J256" s="8">
        <f t="shared" si="34"/>
        <v>1348.479</v>
      </c>
      <c r="K256" s="8">
        <f t="shared" si="38"/>
        <v>2653813.155878789</v>
      </c>
      <c r="L256" s="18">
        <f t="shared" si="35"/>
        <v>0.5225409836065574</v>
      </c>
      <c r="M256" s="18">
        <f t="shared" si="36"/>
        <v>0.9717298198380871</v>
      </c>
    </row>
    <row r="257" spans="1:13" ht="12.75">
      <c r="A257" s="17">
        <f t="shared" si="37"/>
        <v>256</v>
      </c>
      <c r="B257" s="2" t="s">
        <v>4</v>
      </c>
      <c r="C257" s="5">
        <v>33</v>
      </c>
      <c r="D257" s="3">
        <v>0</v>
      </c>
      <c r="E257" s="3">
        <v>0</v>
      </c>
      <c r="F257" s="6">
        <f t="shared" si="31"/>
        <v>0</v>
      </c>
      <c r="G257" s="8">
        <f t="shared" si="39"/>
        <v>1206.909</v>
      </c>
      <c r="H257" s="8">
        <f t="shared" si="32"/>
        <v>141.57</v>
      </c>
      <c r="I257" s="8">
        <f t="shared" si="33"/>
        <v>0</v>
      </c>
      <c r="J257" s="8">
        <f t="shared" si="34"/>
        <v>1348.479</v>
      </c>
      <c r="K257" s="8">
        <f t="shared" si="38"/>
        <v>2655161.6348787886</v>
      </c>
      <c r="L257" s="18">
        <f t="shared" si="35"/>
        <v>0.5245901639344263</v>
      </c>
      <c r="M257" s="18">
        <f t="shared" si="36"/>
        <v>0.9722235837840615</v>
      </c>
    </row>
    <row r="258" spans="1:13" ht="12.75">
      <c r="A258" s="17">
        <f t="shared" si="37"/>
        <v>257</v>
      </c>
      <c r="B258" s="2" t="s">
        <v>565</v>
      </c>
      <c r="C258" s="5" t="s">
        <v>732</v>
      </c>
      <c r="D258" s="3">
        <v>0</v>
      </c>
      <c r="E258" s="3">
        <v>0</v>
      </c>
      <c r="F258" s="6">
        <f aca="true" t="shared" si="40" ref="F258:F321">+D258+E258</f>
        <v>0</v>
      </c>
      <c r="G258" s="8">
        <f t="shared" si="39"/>
        <v>1170.336</v>
      </c>
      <c r="H258" s="8">
        <f aca="true" t="shared" si="41" ref="H258:H321">+C258*8.58*1100/2200</f>
        <v>137.28</v>
      </c>
      <c r="I258" s="8">
        <f aca="true" t="shared" si="42" ref="I258:I321">+F258*0.01519*0.5</f>
        <v>0</v>
      </c>
      <c r="J258" s="8">
        <f aca="true" t="shared" si="43" ref="J258:J321">+G258+H258+I258</f>
        <v>1307.616</v>
      </c>
      <c r="K258" s="8">
        <f t="shared" si="38"/>
        <v>2656469.2508787885</v>
      </c>
      <c r="L258" s="18">
        <f t="shared" si="35"/>
        <v>0.5266393442622951</v>
      </c>
      <c r="M258" s="18">
        <f t="shared" si="36"/>
        <v>0.9727023851862184</v>
      </c>
    </row>
    <row r="259" spans="1:13" ht="12.75">
      <c r="A259" s="17">
        <f t="shared" si="37"/>
        <v>258</v>
      </c>
      <c r="B259" s="2" t="s">
        <v>776</v>
      </c>
      <c r="C259" s="5" t="s">
        <v>704</v>
      </c>
      <c r="D259" s="3">
        <v>0</v>
      </c>
      <c r="E259" s="3">
        <v>0</v>
      </c>
      <c r="F259" s="6">
        <f t="shared" si="40"/>
        <v>0</v>
      </c>
      <c r="G259" s="8">
        <f t="shared" si="39"/>
        <v>1133.763</v>
      </c>
      <c r="H259" s="8">
        <f t="shared" si="41"/>
        <v>132.99</v>
      </c>
      <c r="I259" s="8">
        <f t="shared" si="42"/>
        <v>0</v>
      </c>
      <c r="J259" s="8">
        <f t="shared" si="43"/>
        <v>1266.753</v>
      </c>
      <c r="K259" s="8">
        <f t="shared" si="38"/>
        <v>2657736.0038787886</v>
      </c>
      <c r="L259" s="18">
        <f aca="true" t="shared" si="44" ref="L259:L322">+A259/$A$489</f>
        <v>0.5286885245901639</v>
      </c>
      <c r="M259" s="18">
        <f aca="true" t="shared" si="45" ref="M259:M322">+K259/$K$489</f>
        <v>0.973166224044558</v>
      </c>
    </row>
    <row r="260" spans="1:13" ht="12.75">
      <c r="A260" s="17">
        <f aca="true" t="shared" si="46" ref="A260:A323">+A259+1</f>
        <v>259</v>
      </c>
      <c r="B260" s="2" t="s">
        <v>67</v>
      </c>
      <c r="C260" s="5" t="s">
        <v>731</v>
      </c>
      <c r="D260" s="3">
        <v>0</v>
      </c>
      <c r="E260" s="3">
        <v>0</v>
      </c>
      <c r="F260" s="6">
        <f t="shared" si="40"/>
        <v>0</v>
      </c>
      <c r="G260" s="8">
        <f t="shared" si="39"/>
        <v>1133.763</v>
      </c>
      <c r="H260" s="8">
        <f t="shared" si="41"/>
        <v>132.99</v>
      </c>
      <c r="I260" s="8">
        <f t="shared" si="42"/>
        <v>0</v>
      </c>
      <c r="J260" s="8">
        <f t="shared" si="43"/>
        <v>1266.753</v>
      </c>
      <c r="K260" s="8">
        <f aca="true" t="shared" si="47" ref="K260:K323">+K259+J260</f>
        <v>2659002.7568787886</v>
      </c>
      <c r="L260" s="18">
        <f t="shared" si="44"/>
        <v>0.5307377049180327</v>
      </c>
      <c r="M260" s="18">
        <f t="shared" si="45"/>
        <v>0.9736300629028976</v>
      </c>
    </row>
    <row r="261" spans="1:13" ht="12.75">
      <c r="A261" s="17">
        <f t="shared" si="46"/>
        <v>260</v>
      </c>
      <c r="B261" s="2" t="s">
        <v>515</v>
      </c>
      <c r="C261" s="5" t="s">
        <v>731</v>
      </c>
      <c r="D261" s="3">
        <v>0</v>
      </c>
      <c r="E261" s="3">
        <v>0</v>
      </c>
      <c r="F261" s="6">
        <f t="shared" si="40"/>
        <v>0</v>
      </c>
      <c r="G261" s="8">
        <f t="shared" si="39"/>
        <v>1133.763</v>
      </c>
      <c r="H261" s="8">
        <f t="shared" si="41"/>
        <v>132.99</v>
      </c>
      <c r="I261" s="8">
        <f t="shared" si="42"/>
        <v>0</v>
      </c>
      <c r="J261" s="8">
        <f t="shared" si="43"/>
        <v>1266.753</v>
      </c>
      <c r="K261" s="8">
        <f t="shared" si="47"/>
        <v>2660269.5098787886</v>
      </c>
      <c r="L261" s="18">
        <f t="shared" si="44"/>
        <v>0.5327868852459017</v>
      </c>
      <c r="M261" s="18">
        <f t="shared" si="45"/>
        <v>0.9740939017612371</v>
      </c>
    </row>
    <row r="262" spans="1:13" ht="12.75">
      <c r="A262" s="17">
        <f t="shared" si="46"/>
        <v>261</v>
      </c>
      <c r="B262" s="2" t="s">
        <v>624</v>
      </c>
      <c r="C262" s="5" t="s">
        <v>704</v>
      </c>
      <c r="D262" s="3">
        <v>0</v>
      </c>
      <c r="E262" s="3">
        <v>0</v>
      </c>
      <c r="F262" s="6">
        <f t="shared" si="40"/>
        <v>0</v>
      </c>
      <c r="G262" s="8">
        <f t="shared" si="39"/>
        <v>1133.763</v>
      </c>
      <c r="H262" s="8">
        <f t="shared" si="41"/>
        <v>132.99</v>
      </c>
      <c r="I262" s="8">
        <f t="shared" si="42"/>
        <v>0</v>
      </c>
      <c r="J262" s="8">
        <f t="shared" si="43"/>
        <v>1266.753</v>
      </c>
      <c r="K262" s="8">
        <f t="shared" si="47"/>
        <v>2661536.2628787886</v>
      </c>
      <c r="L262" s="18">
        <f t="shared" si="44"/>
        <v>0.5348360655737705</v>
      </c>
      <c r="M262" s="18">
        <f t="shared" si="45"/>
        <v>0.9745577406195767</v>
      </c>
    </row>
    <row r="263" spans="1:13" ht="12.75">
      <c r="A263" s="17">
        <f t="shared" si="46"/>
        <v>262</v>
      </c>
      <c r="B263" s="2" t="s">
        <v>341</v>
      </c>
      <c r="C263" s="5" t="s">
        <v>703</v>
      </c>
      <c r="D263" s="3">
        <v>0</v>
      </c>
      <c r="E263" s="3">
        <v>0</v>
      </c>
      <c r="F263" s="6">
        <f t="shared" si="40"/>
        <v>0</v>
      </c>
      <c r="G263" s="8">
        <f t="shared" si="39"/>
        <v>1097.19</v>
      </c>
      <c r="H263" s="8">
        <f t="shared" si="41"/>
        <v>128.7</v>
      </c>
      <c r="I263" s="8">
        <f t="shared" si="42"/>
        <v>0</v>
      </c>
      <c r="J263" s="8">
        <f t="shared" si="43"/>
        <v>1225.89</v>
      </c>
      <c r="K263" s="8">
        <f t="shared" si="47"/>
        <v>2662762.1528787888</v>
      </c>
      <c r="L263" s="18">
        <f t="shared" si="44"/>
        <v>0.5368852459016393</v>
      </c>
      <c r="M263" s="18">
        <f t="shared" si="45"/>
        <v>0.975006616934099</v>
      </c>
    </row>
    <row r="264" spans="1:13" ht="12.75">
      <c r="A264" s="17">
        <f t="shared" si="46"/>
        <v>263</v>
      </c>
      <c r="B264" s="2">
        <v>554</v>
      </c>
      <c r="C264" s="5" t="s">
        <v>703</v>
      </c>
      <c r="D264" s="3">
        <v>0</v>
      </c>
      <c r="E264" s="3">
        <v>0</v>
      </c>
      <c r="F264" s="6">
        <f t="shared" si="40"/>
        <v>0</v>
      </c>
      <c r="G264" s="8">
        <f t="shared" si="39"/>
        <v>1097.19</v>
      </c>
      <c r="H264" s="8">
        <f t="shared" si="41"/>
        <v>128.7</v>
      </c>
      <c r="I264" s="8">
        <f t="shared" si="42"/>
        <v>0</v>
      </c>
      <c r="J264" s="8">
        <f t="shared" si="43"/>
        <v>1225.89</v>
      </c>
      <c r="K264" s="8">
        <f t="shared" si="47"/>
        <v>2663988.042878789</v>
      </c>
      <c r="L264" s="18">
        <f t="shared" si="44"/>
        <v>0.5389344262295082</v>
      </c>
      <c r="M264" s="18">
        <f t="shared" si="45"/>
        <v>0.9754554932486211</v>
      </c>
    </row>
    <row r="265" spans="1:13" ht="12.75">
      <c r="A265" s="17">
        <f t="shared" si="46"/>
        <v>264</v>
      </c>
      <c r="B265" s="2" t="s">
        <v>58</v>
      </c>
      <c r="C265" s="5" t="s">
        <v>1068</v>
      </c>
      <c r="D265" s="3">
        <v>0</v>
      </c>
      <c r="E265" s="3">
        <v>0</v>
      </c>
      <c r="F265" s="6">
        <f t="shared" si="40"/>
        <v>0</v>
      </c>
      <c r="G265" s="8">
        <f t="shared" si="39"/>
        <v>1060.617</v>
      </c>
      <c r="H265" s="8">
        <f t="shared" si="41"/>
        <v>124.41</v>
      </c>
      <c r="I265" s="8">
        <f t="shared" si="42"/>
        <v>0</v>
      </c>
      <c r="J265" s="8">
        <f t="shared" si="43"/>
        <v>1185.027</v>
      </c>
      <c r="K265" s="8">
        <f t="shared" si="47"/>
        <v>2665173.0698787887</v>
      </c>
      <c r="L265" s="18">
        <f t="shared" si="44"/>
        <v>0.5409836065573771</v>
      </c>
      <c r="M265" s="18">
        <f t="shared" si="45"/>
        <v>0.9758894070193258</v>
      </c>
    </row>
    <row r="266" spans="1:13" ht="12.75">
      <c r="A266" s="17">
        <f t="shared" si="46"/>
        <v>265</v>
      </c>
      <c r="B266" s="2" t="s">
        <v>380</v>
      </c>
      <c r="C266" s="5" t="s">
        <v>711</v>
      </c>
      <c r="D266" s="3">
        <v>0</v>
      </c>
      <c r="E266" s="3">
        <v>0</v>
      </c>
      <c r="F266" s="6">
        <f t="shared" si="40"/>
        <v>0</v>
      </c>
      <c r="G266" s="8">
        <f t="shared" si="39"/>
        <v>1024.044</v>
      </c>
      <c r="H266" s="8">
        <f t="shared" si="41"/>
        <v>120.12</v>
      </c>
      <c r="I266" s="8">
        <f t="shared" si="42"/>
        <v>0</v>
      </c>
      <c r="J266" s="8">
        <f t="shared" si="43"/>
        <v>1144.1640000000002</v>
      </c>
      <c r="K266" s="8">
        <f t="shared" si="47"/>
        <v>2666317.2338787885</v>
      </c>
      <c r="L266" s="18">
        <f t="shared" si="44"/>
        <v>0.5430327868852459</v>
      </c>
      <c r="M266" s="18">
        <f t="shared" si="45"/>
        <v>0.9763083582462131</v>
      </c>
    </row>
    <row r="267" spans="1:13" ht="12.75">
      <c r="A267" s="17">
        <f t="shared" si="46"/>
        <v>266</v>
      </c>
      <c r="B267" s="2" t="s">
        <v>461</v>
      </c>
      <c r="C267" s="5" t="s">
        <v>711</v>
      </c>
      <c r="D267" s="3">
        <v>0</v>
      </c>
      <c r="E267" s="3">
        <v>0</v>
      </c>
      <c r="F267" s="6">
        <f t="shared" si="40"/>
        <v>0</v>
      </c>
      <c r="G267" s="8">
        <f t="shared" si="39"/>
        <v>1024.044</v>
      </c>
      <c r="H267" s="8">
        <f t="shared" si="41"/>
        <v>120.12</v>
      </c>
      <c r="I267" s="8">
        <f t="shared" si="42"/>
        <v>0</v>
      </c>
      <c r="J267" s="8">
        <f t="shared" si="43"/>
        <v>1144.1640000000002</v>
      </c>
      <c r="K267" s="8">
        <f t="shared" si="47"/>
        <v>2667461.3978787884</v>
      </c>
      <c r="L267" s="18">
        <f t="shared" si="44"/>
        <v>0.5450819672131147</v>
      </c>
      <c r="M267" s="18">
        <f t="shared" si="45"/>
        <v>0.9767273094731005</v>
      </c>
    </row>
    <row r="268" spans="1:13" ht="12.75">
      <c r="A268" s="17">
        <f t="shared" si="46"/>
        <v>267</v>
      </c>
      <c r="B268" s="11" t="s">
        <v>541</v>
      </c>
      <c r="C268" s="5" t="s">
        <v>703</v>
      </c>
      <c r="D268" s="3">
        <v>0</v>
      </c>
      <c r="E268" s="3">
        <v>0</v>
      </c>
      <c r="F268" s="6">
        <f t="shared" si="40"/>
        <v>0</v>
      </c>
      <c r="G268" s="8">
        <v>982.99</v>
      </c>
      <c r="H268" s="8">
        <f t="shared" si="41"/>
        <v>128.7</v>
      </c>
      <c r="I268" s="8">
        <f t="shared" si="42"/>
        <v>0</v>
      </c>
      <c r="J268" s="8">
        <f t="shared" si="43"/>
        <v>1111.69</v>
      </c>
      <c r="K268" s="8">
        <f t="shared" si="47"/>
        <v>2668573.0878787884</v>
      </c>
      <c r="L268" s="18">
        <f t="shared" si="44"/>
        <v>0.5471311475409836</v>
      </c>
      <c r="M268" s="18">
        <f t="shared" si="45"/>
        <v>0.9771343699027403</v>
      </c>
    </row>
    <row r="269" spans="1:13" ht="12.75">
      <c r="A269" s="17">
        <f t="shared" si="46"/>
        <v>268</v>
      </c>
      <c r="B269" s="2" t="s">
        <v>934</v>
      </c>
      <c r="C269" s="5" t="s">
        <v>700</v>
      </c>
      <c r="D269" s="3">
        <v>0</v>
      </c>
      <c r="E269" s="3">
        <v>0</v>
      </c>
      <c r="F269" s="6">
        <f t="shared" si="40"/>
        <v>0</v>
      </c>
      <c r="G269" s="8">
        <f aca="true" t="shared" si="48" ref="G269:G290">36.573*C269</f>
        <v>987.471</v>
      </c>
      <c r="H269" s="8">
        <f t="shared" si="41"/>
        <v>115.83</v>
      </c>
      <c r="I269" s="8">
        <f t="shared" si="42"/>
        <v>0</v>
      </c>
      <c r="J269" s="8">
        <f t="shared" si="43"/>
        <v>1103.301</v>
      </c>
      <c r="K269" s="8">
        <f t="shared" si="47"/>
        <v>2669676.3888787883</v>
      </c>
      <c r="L269" s="18">
        <f t="shared" si="44"/>
        <v>0.5491803278688525</v>
      </c>
      <c r="M269" s="18">
        <f t="shared" si="45"/>
        <v>0.9775383585858102</v>
      </c>
    </row>
    <row r="270" spans="1:13" ht="12.75">
      <c r="A270" s="17">
        <f t="shared" si="46"/>
        <v>269</v>
      </c>
      <c r="B270" s="2" t="s">
        <v>1052</v>
      </c>
      <c r="C270" s="5" t="s">
        <v>746</v>
      </c>
      <c r="D270" s="3">
        <v>0</v>
      </c>
      <c r="E270" s="3">
        <v>0</v>
      </c>
      <c r="F270" s="6">
        <f t="shared" si="40"/>
        <v>0</v>
      </c>
      <c r="G270" s="8">
        <f t="shared" si="48"/>
        <v>950.898</v>
      </c>
      <c r="H270" s="8">
        <f t="shared" si="41"/>
        <v>111.54</v>
      </c>
      <c r="I270" s="8">
        <f t="shared" si="42"/>
        <v>0</v>
      </c>
      <c r="J270" s="8">
        <f t="shared" si="43"/>
        <v>1062.438</v>
      </c>
      <c r="K270" s="8">
        <f t="shared" si="47"/>
        <v>2670738.8268787884</v>
      </c>
      <c r="L270" s="18">
        <f t="shared" si="44"/>
        <v>0.5512295081967213</v>
      </c>
      <c r="M270" s="18">
        <f t="shared" si="45"/>
        <v>0.9779273847250628</v>
      </c>
    </row>
    <row r="271" spans="1:13" ht="12.75">
      <c r="A271" s="17">
        <f t="shared" si="46"/>
        <v>270</v>
      </c>
      <c r="B271" s="2" t="s">
        <v>75</v>
      </c>
      <c r="C271" s="5" t="s">
        <v>746</v>
      </c>
      <c r="D271" s="3">
        <v>0</v>
      </c>
      <c r="E271" s="3">
        <v>0</v>
      </c>
      <c r="F271" s="6">
        <f t="shared" si="40"/>
        <v>0</v>
      </c>
      <c r="G271" s="8">
        <f t="shared" si="48"/>
        <v>950.898</v>
      </c>
      <c r="H271" s="8">
        <f t="shared" si="41"/>
        <v>111.54</v>
      </c>
      <c r="I271" s="8">
        <f t="shared" si="42"/>
        <v>0</v>
      </c>
      <c r="J271" s="8">
        <f t="shared" si="43"/>
        <v>1062.438</v>
      </c>
      <c r="K271" s="8">
        <f t="shared" si="47"/>
        <v>2671801.2648787885</v>
      </c>
      <c r="L271" s="18">
        <f t="shared" si="44"/>
        <v>0.5532786885245902</v>
      </c>
      <c r="M271" s="18">
        <f t="shared" si="45"/>
        <v>0.9783164108643153</v>
      </c>
    </row>
    <row r="272" spans="1:13" ht="12.75">
      <c r="A272" s="17">
        <f t="shared" si="46"/>
        <v>271</v>
      </c>
      <c r="B272" s="2" t="s">
        <v>550</v>
      </c>
      <c r="C272" s="5" t="s">
        <v>746</v>
      </c>
      <c r="D272" s="3">
        <v>0</v>
      </c>
      <c r="E272" s="3">
        <v>0</v>
      </c>
      <c r="F272" s="6">
        <f t="shared" si="40"/>
        <v>0</v>
      </c>
      <c r="G272" s="8">
        <f t="shared" si="48"/>
        <v>950.898</v>
      </c>
      <c r="H272" s="8">
        <f t="shared" si="41"/>
        <v>111.54</v>
      </c>
      <c r="I272" s="8">
        <f t="shared" si="42"/>
        <v>0</v>
      </c>
      <c r="J272" s="8">
        <f t="shared" si="43"/>
        <v>1062.438</v>
      </c>
      <c r="K272" s="8">
        <f t="shared" si="47"/>
        <v>2672863.7028787886</v>
      </c>
      <c r="L272" s="18">
        <f t="shared" si="44"/>
        <v>0.555327868852459</v>
      </c>
      <c r="M272" s="18">
        <f t="shared" si="45"/>
        <v>0.9787054370035679</v>
      </c>
    </row>
    <row r="273" spans="1:13" ht="12.75">
      <c r="A273" s="17">
        <f t="shared" si="46"/>
        <v>272</v>
      </c>
      <c r="B273" s="2" t="s">
        <v>502</v>
      </c>
      <c r="C273" s="5" t="s">
        <v>753</v>
      </c>
      <c r="D273" s="3">
        <v>0</v>
      </c>
      <c r="E273" s="3">
        <v>0</v>
      </c>
      <c r="F273" s="6">
        <f t="shared" si="40"/>
        <v>0</v>
      </c>
      <c r="G273" s="8">
        <f t="shared" si="48"/>
        <v>914.325</v>
      </c>
      <c r="H273" s="8">
        <f t="shared" si="41"/>
        <v>107.25</v>
      </c>
      <c r="I273" s="8">
        <f t="shared" si="42"/>
        <v>0</v>
      </c>
      <c r="J273" s="8">
        <f t="shared" si="43"/>
        <v>1021.575</v>
      </c>
      <c r="K273" s="8">
        <f t="shared" si="47"/>
        <v>2673885.2778787888</v>
      </c>
      <c r="L273" s="18">
        <f t="shared" si="44"/>
        <v>0.5573770491803278</v>
      </c>
      <c r="M273" s="18">
        <f t="shared" si="45"/>
        <v>0.9790795005990031</v>
      </c>
    </row>
    <row r="274" spans="1:13" ht="12.75">
      <c r="A274" s="17">
        <f t="shared" si="46"/>
        <v>273</v>
      </c>
      <c r="B274" s="2" t="s">
        <v>26</v>
      </c>
      <c r="C274" s="5" t="s">
        <v>753</v>
      </c>
      <c r="D274" s="3">
        <v>0</v>
      </c>
      <c r="E274" s="3">
        <v>0</v>
      </c>
      <c r="F274" s="6">
        <f t="shared" si="40"/>
        <v>0</v>
      </c>
      <c r="G274" s="8">
        <f t="shared" si="48"/>
        <v>914.325</v>
      </c>
      <c r="H274" s="8">
        <f t="shared" si="41"/>
        <v>107.25</v>
      </c>
      <c r="I274" s="8">
        <f t="shared" si="42"/>
        <v>0</v>
      </c>
      <c r="J274" s="8">
        <f t="shared" si="43"/>
        <v>1021.575</v>
      </c>
      <c r="K274" s="8">
        <f t="shared" si="47"/>
        <v>2674906.852878789</v>
      </c>
      <c r="L274" s="18">
        <f t="shared" si="44"/>
        <v>0.5594262295081968</v>
      </c>
      <c r="M274" s="18">
        <f t="shared" si="45"/>
        <v>0.9794535641944383</v>
      </c>
    </row>
    <row r="275" spans="1:13" ht="12.75">
      <c r="A275" s="17">
        <f t="shared" si="46"/>
        <v>274</v>
      </c>
      <c r="B275" s="2" t="s">
        <v>1039</v>
      </c>
      <c r="C275" s="5" t="s">
        <v>708</v>
      </c>
      <c r="D275" s="3">
        <v>0</v>
      </c>
      <c r="E275" s="3">
        <v>0</v>
      </c>
      <c r="F275" s="6">
        <f t="shared" si="40"/>
        <v>0</v>
      </c>
      <c r="G275" s="8">
        <f t="shared" si="48"/>
        <v>877.752</v>
      </c>
      <c r="H275" s="8">
        <f t="shared" si="41"/>
        <v>102.96000000000001</v>
      </c>
      <c r="I275" s="8">
        <f t="shared" si="42"/>
        <v>0</v>
      </c>
      <c r="J275" s="8">
        <f t="shared" si="43"/>
        <v>980.712</v>
      </c>
      <c r="K275" s="8">
        <f t="shared" si="47"/>
        <v>2675887.564878789</v>
      </c>
      <c r="L275" s="18">
        <f t="shared" si="44"/>
        <v>0.5614754098360656</v>
      </c>
      <c r="M275" s="18">
        <f t="shared" si="45"/>
        <v>0.9798126652460559</v>
      </c>
    </row>
    <row r="276" spans="1:13" ht="12.75">
      <c r="A276" s="17">
        <f t="shared" si="46"/>
        <v>275</v>
      </c>
      <c r="B276" s="2" t="s">
        <v>1107</v>
      </c>
      <c r="C276" s="5" t="s">
        <v>708</v>
      </c>
      <c r="D276" s="3">
        <v>0</v>
      </c>
      <c r="E276" s="3">
        <v>0</v>
      </c>
      <c r="F276" s="6">
        <f t="shared" si="40"/>
        <v>0</v>
      </c>
      <c r="G276" s="8">
        <f t="shared" si="48"/>
        <v>877.752</v>
      </c>
      <c r="H276" s="8">
        <f t="shared" si="41"/>
        <v>102.96000000000001</v>
      </c>
      <c r="I276" s="8">
        <f t="shared" si="42"/>
        <v>0</v>
      </c>
      <c r="J276" s="8">
        <f t="shared" si="43"/>
        <v>980.712</v>
      </c>
      <c r="K276" s="8">
        <f t="shared" si="47"/>
        <v>2676868.2768787886</v>
      </c>
      <c r="L276" s="18">
        <f t="shared" si="44"/>
        <v>0.5635245901639344</v>
      </c>
      <c r="M276" s="18">
        <f t="shared" si="45"/>
        <v>0.9801717662976737</v>
      </c>
    </row>
    <row r="277" spans="1:13" ht="12.75">
      <c r="A277" s="17">
        <f t="shared" si="46"/>
        <v>276</v>
      </c>
      <c r="B277" s="2" t="s">
        <v>446</v>
      </c>
      <c r="C277" s="5" t="s">
        <v>708</v>
      </c>
      <c r="D277" s="3">
        <v>0</v>
      </c>
      <c r="E277" s="3">
        <v>0</v>
      </c>
      <c r="F277" s="6">
        <f t="shared" si="40"/>
        <v>0</v>
      </c>
      <c r="G277" s="8">
        <f t="shared" si="48"/>
        <v>877.752</v>
      </c>
      <c r="H277" s="8">
        <f t="shared" si="41"/>
        <v>102.96000000000001</v>
      </c>
      <c r="I277" s="8">
        <f t="shared" si="42"/>
        <v>0</v>
      </c>
      <c r="J277" s="8">
        <f t="shared" si="43"/>
        <v>980.712</v>
      </c>
      <c r="K277" s="8">
        <f t="shared" si="47"/>
        <v>2677848.9888787884</v>
      </c>
      <c r="L277" s="18">
        <f t="shared" si="44"/>
        <v>0.5655737704918032</v>
      </c>
      <c r="M277" s="18">
        <f t="shared" si="45"/>
        <v>0.9805308673492913</v>
      </c>
    </row>
    <row r="278" spans="1:13" ht="12.75">
      <c r="A278" s="17">
        <f t="shared" si="46"/>
        <v>277</v>
      </c>
      <c r="B278" s="2" t="s">
        <v>235</v>
      </c>
      <c r="C278" s="5" t="s">
        <v>710</v>
      </c>
      <c r="D278" s="3">
        <v>0</v>
      </c>
      <c r="E278" s="3">
        <v>0</v>
      </c>
      <c r="F278" s="6">
        <f t="shared" si="40"/>
        <v>0</v>
      </c>
      <c r="G278" s="8">
        <f t="shared" si="48"/>
        <v>841.179</v>
      </c>
      <c r="H278" s="8">
        <f t="shared" si="41"/>
        <v>98.67</v>
      </c>
      <c r="I278" s="8">
        <f t="shared" si="42"/>
        <v>0</v>
      </c>
      <c r="J278" s="8">
        <f t="shared" si="43"/>
        <v>939.8489999999999</v>
      </c>
      <c r="K278" s="8">
        <f t="shared" si="47"/>
        <v>2678788.8378787884</v>
      </c>
      <c r="L278" s="18">
        <f t="shared" si="44"/>
        <v>0.5676229508196722</v>
      </c>
      <c r="M278" s="18">
        <f t="shared" si="45"/>
        <v>0.9808750058570916</v>
      </c>
    </row>
    <row r="279" spans="1:13" ht="12.75">
      <c r="A279" s="17">
        <f t="shared" si="46"/>
        <v>278</v>
      </c>
      <c r="B279" s="2" t="s">
        <v>591</v>
      </c>
      <c r="C279" s="5" t="s">
        <v>853</v>
      </c>
      <c r="D279" s="3">
        <v>0</v>
      </c>
      <c r="E279" s="3">
        <v>0</v>
      </c>
      <c r="F279" s="6">
        <f t="shared" si="40"/>
        <v>0</v>
      </c>
      <c r="G279" s="8">
        <f t="shared" si="48"/>
        <v>804.606</v>
      </c>
      <c r="H279" s="8">
        <f t="shared" si="41"/>
        <v>94.38</v>
      </c>
      <c r="I279" s="8">
        <f t="shared" si="42"/>
        <v>0</v>
      </c>
      <c r="J279" s="8">
        <f t="shared" si="43"/>
        <v>898.986</v>
      </c>
      <c r="K279" s="8">
        <f t="shared" si="47"/>
        <v>2679687.8238787884</v>
      </c>
      <c r="L279" s="18">
        <f t="shared" si="44"/>
        <v>0.569672131147541</v>
      </c>
      <c r="M279" s="18">
        <f t="shared" si="45"/>
        <v>0.9812041818210746</v>
      </c>
    </row>
    <row r="280" spans="1:13" ht="12.75">
      <c r="A280" s="17">
        <f t="shared" si="46"/>
        <v>279</v>
      </c>
      <c r="B280" s="2" t="s">
        <v>223</v>
      </c>
      <c r="C280" s="5" t="s">
        <v>853</v>
      </c>
      <c r="D280" s="3">
        <v>0</v>
      </c>
      <c r="E280" s="3">
        <v>0</v>
      </c>
      <c r="F280" s="6">
        <f t="shared" si="40"/>
        <v>0</v>
      </c>
      <c r="G280" s="8">
        <f t="shared" si="48"/>
        <v>804.606</v>
      </c>
      <c r="H280" s="8">
        <f t="shared" si="41"/>
        <v>94.38</v>
      </c>
      <c r="I280" s="8">
        <f t="shared" si="42"/>
        <v>0</v>
      </c>
      <c r="J280" s="8">
        <f t="shared" si="43"/>
        <v>898.986</v>
      </c>
      <c r="K280" s="8">
        <f t="shared" si="47"/>
        <v>2680586.8098787884</v>
      </c>
      <c r="L280" s="18">
        <f t="shared" si="44"/>
        <v>0.5717213114754098</v>
      </c>
      <c r="M280" s="18">
        <f t="shared" si="45"/>
        <v>0.9815333577850575</v>
      </c>
    </row>
    <row r="281" spans="1:13" ht="12.75">
      <c r="A281" s="17">
        <f t="shared" si="46"/>
        <v>280</v>
      </c>
      <c r="B281" s="2" t="s">
        <v>456</v>
      </c>
      <c r="C281" s="5" t="s">
        <v>853</v>
      </c>
      <c r="D281" s="3">
        <v>0</v>
      </c>
      <c r="E281" s="3">
        <v>0</v>
      </c>
      <c r="F281" s="6">
        <f t="shared" si="40"/>
        <v>0</v>
      </c>
      <c r="G281" s="8">
        <f t="shared" si="48"/>
        <v>804.606</v>
      </c>
      <c r="H281" s="8">
        <f t="shared" si="41"/>
        <v>94.38</v>
      </c>
      <c r="I281" s="8">
        <f t="shared" si="42"/>
        <v>0</v>
      </c>
      <c r="J281" s="8">
        <f t="shared" si="43"/>
        <v>898.986</v>
      </c>
      <c r="K281" s="8">
        <f t="shared" si="47"/>
        <v>2681485.7958787885</v>
      </c>
      <c r="L281" s="18">
        <f t="shared" si="44"/>
        <v>0.5737704918032787</v>
      </c>
      <c r="M281" s="18">
        <f t="shared" si="45"/>
        <v>0.9818625337490404</v>
      </c>
    </row>
    <row r="282" spans="1:13" ht="12.75">
      <c r="A282" s="17">
        <f t="shared" si="46"/>
        <v>281</v>
      </c>
      <c r="B282" s="2" t="s">
        <v>469</v>
      </c>
      <c r="C282" s="5" t="s">
        <v>853</v>
      </c>
      <c r="D282" s="3">
        <v>0</v>
      </c>
      <c r="E282" s="3">
        <v>0</v>
      </c>
      <c r="F282" s="6">
        <f t="shared" si="40"/>
        <v>0</v>
      </c>
      <c r="G282" s="8">
        <f t="shared" si="48"/>
        <v>804.606</v>
      </c>
      <c r="H282" s="8">
        <f t="shared" si="41"/>
        <v>94.38</v>
      </c>
      <c r="I282" s="8">
        <f t="shared" si="42"/>
        <v>0</v>
      </c>
      <c r="J282" s="8">
        <f t="shared" si="43"/>
        <v>898.986</v>
      </c>
      <c r="K282" s="8">
        <f t="shared" si="47"/>
        <v>2682384.7818787885</v>
      </c>
      <c r="L282" s="18">
        <f t="shared" si="44"/>
        <v>0.5758196721311475</v>
      </c>
      <c r="M282" s="18">
        <f t="shared" si="45"/>
        <v>0.9821917097130234</v>
      </c>
    </row>
    <row r="283" spans="1:13" ht="12.75">
      <c r="A283" s="17">
        <f t="shared" si="46"/>
        <v>282</v>
      </c>
      <c r="B283" s="2" t="s">
        <v>268</v>
      </c>
      <c r="C283" s="5" t="s">
        <v>720</v>
      </c>
      <c r="D283" s="3">
        <v>0</v>
      </c>
      <c r="E283" s="3">
        <v>0</v>
      </c>
      <c r="F283" s="6">
        <f t="shared" si="40"/>
        <v>0</v>
      </c>
      <c r="G283" s="8">
        <f t="shared" si="48"/>
        <v>768.033</v>
      </c>
      <c r="H283" s="8">
        <f t="shared" si="41"/>
        <v>90.09</v>
      </c>
      <c r="I283" s="8">
        <f t="shared" si="42"/>
        <v>0</v>
      </c>
      <c r="J283" s="8">
        <f t="shared" si="43"/>
        <v>858.123</v>
      </c>
      <c r="K283" s="8">
        <f t="shared" si="47"/>
        <v>2683242.9048787886</v>
      </c>
      <c r="L283" s="18">
        <f t="shared" si="44"/>
        <v>0.5778688524590164</v>
      </c>
      <c r="M283" s="18">
        <f t="shared" si="45"/>
        <v>0.982505923133189</v>
      </c>
    </row>
    <row r="284" spans="1:13" ht="12.75">
      <c r="A284" s="17">
        <f t="shared" si="46"/>
        <v>283</v>
      </c>
      <c r="B284" s="2" t="s">
        <v>930</v>
      </c>
      <c r="C284" s="5" t="s">
        <v>951</v>
      </c>
      <c r="D284" s="3">
        <v>0</v>
      </c>
      <c r="E284" s="3">
        <v>0</v>
      </c>
      <c r="F284" s="6">
        <f t="shared" si="40"/>
        <v>0</v>
      </c>
      <c r="G284" s="8">
        <f t="shared" si="48"/>
        <v>731.46</v>
      </c>
      <c r="H284" s="8">
        <f t="shared" si="41"/>
        <v>85.8</v>
      </c>
      <c r="I284" s="8">
        <f t="shared" si="42"/>
        <v>0</v>
      </c>
      <c r="J284" s="8">
        <f t="shared" si="43"/>
        <v>817.26</v>
      </c>
      <c r="K284" s="8">
        <f t="shared" si="47"/>
        <v>2684060.1648787884</v>
      </c>
      <c r="L284" s="18">
        <f t="shared" si="44"/>
        <v>0.5799180327868853</v>
      </c>
      <c r="M284" s="18">
        <f t="shared" si="45"/>
        <v>0.9828051740095369</v>
      </c>
    </row>
    <row r="285" spans="1:13" ht="12.75">
      <c r="A285" s="17">
        <f t="shared" si="46"/>
        <v>284</v>
      </c>
      <c r="B285" s="2" t="s">
        <v>392</v>
      </c>
      <c r="C285" s="5" t="s">
        <v>951</v>
      </c>
      <c r="D285" s="3">
        <v>0</v>
      </c>
      <c r="E285" s="3">
        <v>0</v>
      </c>
      <c r="F285" s="6">
        <f t="shared" si="40"/>
        <v>0</v>
      </c>
      <c r="G285" s="8">
        <f t="shared" si="48"/>
        <v>731.46</v>
      </c>
      <c r="H285" s="8">
        <f t="shared" si="41"/>
        <v>85.8</v>
      </c>
      <c r="I285" s="8">
        <f t="shared" si="42"/>
        <v>0</v>
      </c>
      <c r="J285" s="8">
        <f t="shared" si="43"/>
        <v>817.26</v>
      </c>
      <c r="K285" s="8">
        <f t="shared" si="47"/>
        <v>2684877.424878788</v>
      </c>
      <c r="L285" s="18">
        <f t="shared" si="44"/>
        <v>0.5819672131147541</v>
      </c>
      <c r="M285" s="18">
        <f t="shared" si="45"/>
        <v>0.983104424885885</v>
      </c>
    </row>
    <row r="286" spans="1:13" ht="12.75">
      <c r="A286" s="17">
        <f t="shared" si="46"/>
        <v>285</v>
      </c>
      <c r="B286" s="2" t="s">
        <v>463</v>
      </c>
      <c r="C286" s="5" t="s">
        <v>951</v>
      </c>
      <c r="D286" s="3">
        <v>0</v>
      </c>
      <c r="E286" s="3">
        <v>0</v>
      </c>
      <c r="F286" s="6">
        <f t="shared" si="40"/>
        <v>0</v>
      </c>
      <c r="G286" s="8">
        <f t="shared" si="48"/>
        <v>731.46</v>
      </c>
      <c r="H286" s="8">
        <f t="shared" si="41"/>
        <v>85.8</v>
      </c>
      <c r="I286" s="8">
        <f t="shared" si="42"/>
        <v>0</v>
      </c>
      <c r="J286" s="8">
        <f t="shared" si="43"/>
        <v>817.26</v>
      </c>
      <c r="K286" s="8">
        <f t="shared" si="47"/>
        <v>2685694.684878788</v>
      </c>
      <c r="L286" s="18">
        <f t="shared" si="44"/>
        <v>0.5840163934426229</v>
      </c>
      <c r="M286" s="18">
        <f t="shared" si="45"/>
        <v>0.983403675762233</v>
      </c>
    </row>
    <row r="287" spans="1:13" ht="12.75">
      <c r="A287" s="17">
        <f t="shared" si="46"/>
        <v>286</v>
      </c>
      <c r="B287" s="2" t="s">
        <v>501</v>
      </c>
      <c r="C287" s="5" t="s">
        <v>951</v>
      </c>
      <c r="D287" s="3">
        <v>0</v>
      </c>
      <c r="E287" s="3">
        <v>0</v>
      </c>
      <c r="F287" s="6">
        <f t="shared" si="40"/>
        <v>0</v>
      </c>
      <c r="G287" s="8">
        <f t="shared" si="48"/>
        <v>731.46</v>
      </c>
      <c r="H287" s="8">
        <f t="shared" si="41"/>
        <v>85.8</v>
      </c>
      <c r="I287" s="8">
        <f t="shared" si="42"/>
        <v>0</v>
      </c>
      <c r="J287" s="8">
        <f t="shared" si="43"/>
        <v>817.26</v>
      </c>
      <c r="K287" s="8">
        <f t="shared" si="47"/>
        <v>2686511.9448787877</v>
      </c>
      <c r="L287" s="18">
        <f t="shared" si="44"/>
        <v>0.5860655737704918</v>
      </c>
      <c r="M287" s="18">
        <f t="shared" si="45"/>
        <v>0.983702926638581</v>
      </c>
    </row>
    <row r="288" spans="1:13" ht="12.75">
      <c r="A288" s="17">
        <f t="shared" si="46"/>
        <v>287</v>
      </c>
      <c r="B288" s="2" t="s">
        <v>580</v>
      </c>
      <c r="C288" s="5" t="s">
        <v>951</v>
      </c>
      <c r="D288" s="3">
        <v>0</v>
      </c>
      <c r="E288" s="3">
        <v>0</v>
      </c>
      <c r="F288" s="6">
        <f t="shared" si="40"/>
        <v>0</v>
      </c>
      <c r="G288" s="8">
        <f t="shared" si="48"/>
        <v>731.46</v>
      </c>
      <c r="H288" s="8">
        <f t="shared" si="41"/>
        <v>85.8</v>
      </c>
      <c r="I288" s="8">
        <f t="shared" si="42"/>
        <v>0</v>
      </c>
      <c r="J288" s="8">
        <f t="shared" si="43"/>
        <v>817.26</v>
      </c>
      <c r="K288" s="8">
        <f t="shared" si="47"/>
        <v>2687329.2048787875</v>
      </c>
      <c r="L288" s="18">
        <f t="shared" si="44"/>
        <v>0.5881147540983607</v>
      </c>
      <c r="M288" s="18">
        <f t="shared" si="45"/>
        <v>0.984002177514929</v>
      </c>
    </row>
    <row r="289" spans="1:13" ht="12.75">
      <c r="A289" s="17">
        <f t="shared" si="46"/>
        <v>288</v>
      </c>
      <c r="B289" s="2" t="s">
        <v>955</v>
      </c>
      <c r="C289" s="5" t="s">
        <v>766</v>
      </c>
      <c r="D289" s="3">
        <v>0</v>
      </c>
      <c r="E289" s="3">
        <v>0</v>
      </c>
      <c r="F289" s="6">
        <f t="shared" si="40"/>
        <v>0</v>
      </c>
      <c r="G289" s="8">
        <f t="shared" si="48"/>
        <v>694.8870000000001</v>
      </c>
      <c r="H289" s="8">
        <f t="shared" si="41"/>
        <v>81.51</v>
      </c>
      <c r="I289" s="8">
        <f t="shared" si="42"/>
        <v>0</v>
      </c>
      <c r="J289" s="8">
        <f t="shared" si="43"/>
        <v>776.397</v>
      </c>
      <c r="K289" s="8">
        <f t="shared" si="47"/>
        <v>2688105.6018787874</v>
      </c>
      <c r="L289" s="18">
        <f t="shared" si="44"/>
        <v>0.5901639344262295</v>
      </c>
      <c r="M289" s="18">
        <f t="shared" si="45"/>
        <v>0.9842864658474597</v>
      </c>
    </row>
    <row r="290" spans="1:13" ht="12.75">
      <c r="A290" s="17">
        <f t="shared" si="46"/>
        <v>289</v>
      </c>
      <c r="B290" s="2" t="s">
        <v>670</v>
      </c>
      <c r="C290" s="5" t="s">
        <v>766</v>
      </c>
      <c r="D290" s="3">
        <v>0</v>
      </c>
      <c r="E290" s="3">
        <v>0</v>
      </c>
      <c r="F290" s="6">
        <f t="shared" si="40"/>
        <v>0</v>
      </c>
      <c r="G290" s="8">
        <f t="shared" si="48"/>
        <v>694.8870000000001</v>
      </c>
      <c r="H290" s="8">
        <f t="shared" si="41"/>
        <v>81.51</v>
      </c>
      <c r="I290" s="8">
        <f t="shared" si="42"/>
        <v>0</v>
      </c>
      <c r="J290" s="8">
        <f t="shared" si="43"/>
        <v>776.397</v>
      </c>
      <c r="K290" s="8">
        <f t="shared" si="47"/>
        <v>2688881.9988787873</v>
      </c>
      <c r="L290" s="18">
        <f t="shared" si="44"/>
        <v>0.5922131147540983</v>
      </c>
      <c r="M290" s="18">
        <f t="shared" si="45"/>
        <v>0.9845707541799904</v>
      </c>
    </row>
    <row r="291" spans="1:13" ht="12.75">
      <c r="A291" s="17">
        <f t="shared" si="46"/>
        <v>290</v>
      </c>
      <c r="B291" s="11" t="s">
        <v>931</v>
      </c>
      <c r="C291" s="5" t="s">
        <v>951</v>
      </c>
      <c r="D291" s="3">
        <v>0</v>
      </c>
      <c r="E291" s="3">
        <v>0</v>
      </c>
      <c r="F291" s="6">
        <f t="shared" si="40"/>
        <v>0</v>
      </c>
      <c r="G291" s="8">
        <v>658.69</v>
      </c>
      <c r="H291" s="8">
        <f t="shared" si="41"/>
        <v>85.8</v>
      </c>
      <c r="I291" s="8">
        <f t="shared" si="42"/>
        <v>0</v>
      </c>
      <c r="J291" s="8">
        <f t="shared" si="43"/>
        <v>744.49</v>
      </c>
      <c r="K291" s="8">
        <f t="shared" si="47"/>
        <v>2689626.4888787875</v>
      </c>
      <c r="L291" s="18">
        <f t="shared" si="44"/>
        <v>0.5942622950819673</v>
      </c>
      <c r="M291" s="18">
        <f t="shared" si="45"/>
        <v>0.9848433593300436</v>
      </c>
    </row>
    <row r="292" spans="1:13" ht="12.75">
      <c r="A292" s="17">
        <f t="shared" si="46"/>
        <v>291</v>
      </c>
      <c r="B292" s="2" t="s">
        <v>285</v>
      </c>
      <c r="C292" s="5" t="s">
        <v>717</v>
      </c>
      <c r="D292" s="3">
        <v>0</v>
      </c>
      <c r="E292" s="3">
        <v>0</v>
      </c>
      <c r="F292" s="6">
        <f t="shared" si="40"/>
        <v>0</v>
      </c>
      <c r="G292" s="8">
        <f aca="true" t="shared" si="49" ref="G292:G312">36.573*C292</f>
        <v>658.314</v>
      </c>
      <c r="H292" s="8">
        <f t="shared" si="41"/>
        <v>77.22</v>
      </c>
      <c r="I292" s="8">
        <f t="shared" si="42"/>
        <v>0</v>
      </c>
      <c r="J292" s="8">
        <f t="shared" si="43"/>
        <v>735.534</v>
      </c>
      <c r="K292" s="8">
        <f t="shared" si="47"/>
        <v>2690362.0228787875</v>
      </c>
      <c r="L292" s="18">
        <f t="shared" si="44"/>
        <v>0.5963114754098361</v>
      </c>
      <c r="M292" s="18">
        <f t="shared" si="45"/>
        <v>0.9851126851187569</v>
      </c>
    </row>
    <row r="293" spans="1:13" ht="12.75">
      <c r="A293" s="17">
        <f t="shared" si="46"/>
        <v>292</v>
      </c>
      <c r="B293" s="2" t="s">
        <v>409</v>
      </c>
      <c r="C293" s="5">
        <v>18</v>
      </c>
      <c r="D293" s="3">
        <v>0</v>
      </c>
      <c r="E293" s="3">
        <v>0</v>
      </c>
      <c r="F293" s="6">
        <f t="shared" si="40"/>
        <v>0</v>
      </c>
      <c r="G293" s="8">
        <f t="shared" si="49"/>
        <v>658.314</v>
      </c>
      <c r="H293" s="8">
        <f t="shared" si="41"/>
        <v>77.22</v>
      </c>
      <c r="I293" s="8">
        <f t="shared" si="42"/>
        <v>0</v>
      </c>
      <c r="J293" s="8">
        <f t="shared" si="43"/>
        <v>735.534</v>
      </c>
      <c r="K293" s="8">
        <f t="shared" si="47"/>
        <v>2691097.5568787875</v>
      </c>
      <c r="L293" s="18">
        <f t="shared" si="44"/>
        <v>0.5983606557377049</v>
      </c>
      <c r="M293" s="18">
        <f t="shared" si="45"/>
        <v>0.9853820109074701</v>
      </c>
    </row>
    <row r="294" spans="1:13" ht="12.75">
      <c r="A294" s="17">
        <f t="shared" si="46"/>
        <v>293</v>
      </c>
      <c r="B294" s="2" t="s">
        <v>128</v>
      </c>
      <c r="C294" s="5">
        <v>18</v>
      </c>
      <c r="D294" s="3">
        <v>0</v>
      </c>
      <c r="E294" s="3">
        <v>0</v>
      </c>
      <c r="F294" s="6">
        <f t="shared" si="40"/>
        <v>0</v>
      </c>
      <c r="G294" s="8">
        <f t="shared" si="49"/>
        <v>658.314</v>
      </c>
      <c r="H294" s="8">
        <f t="shared" si="41"/>
        <v>77.22</v>
      </c>
      <c r="I294" s="8">
        <f t="shared" si="42"/>
        <v>0</v>
      </c>
      <c r="J294" s="8">
        <f t="shared" si="43"/>
        <v>735.534</v>
      </c>
      <c r="K294" s="8">
        <f t="shared" si="47"/>
        <v>2691833.0908787875</v>
      </c>
      <c r="L294" s="18">
        <f t="shared" si="44"/>
        <v>0.6004098360655737</v>
      </c>
      <c r="M294" s="18">
        <f t="shared" si="45"/>
        <v>0.9856513366961834</v>
      </c>
    </row>
    <row r="295" spans="1:13" ht="12.75">
      <c r="A295" s="17">
        <f t="shared" si="46"/>
        <v>294</v>
      </c>
      <c r="B295" s="2" t="s">
        <v>140</v>
      </c>
      <c r="C295" s="5" t="s">
        <v>717</v>
      </c>
      <c r="D295" s="3">
        <v>0</v>
      </c>
      <c r="E295" s="3">
        <v>0</v>
      </c>
      <c r="F295" s="6">
        <f t="shared" si="40"/>
        <v>0</v>
      </c>
      <c r="G295" s="8">
        <f t="shared" si="49"/>
        <v>658.314</v>
      </c>
      <c r="H295" s="8">
        <f t="shared" si="41"/>
        <v>77.22</v>
      </c>
      <c r="I295" s="8">
        <f t="shared" si="42"/>
        <v>0</v>
      </c>
      <c r="J295" s="8">
        <f t="shared" si="43"/>
        <v>735.534</v>
      </c>
      <c r="K295" s="8">
        <f t="shared" si="47"/>
        <v>2692568.6248787874</v>
      </c>
      <c r="L295" s="18">
        <f t="shared" si="44"/>
        <v>0.6024590163934426</v>
      </c>
      <c r="M295" s="18">
        <f t="shared" si="45"/>
        <v>0.9859206624848967</v>
      </c>
    </row>
    <row r="296" spans="1:13" ht="12.75">
      <c r="A296" s="17">
        <f t="shared" si="46"/>
        <v>295</v>
      </c>
      <c r="B296" s="2" t="s">
        <v>1163</v>
      </c>
      <c r="C296" s="5" t="s">
        <v>802</v>
      </c>
      <c r="D296" s="3">
        <v>0</v>
      </c>
      <c r="E296" s="3">
        <v>0</v>
      </c>
      <c r="F296" s="6">
        <f t="shared" si="40"/>
        <v>0</v>
      </c>
      <c r="G296" s="8">
        <f t="shared" si="49"/>
        <v>621.741</v>
      </c>
      <c r="H296" s="8">
        <f t="shared" si="41"/>
        <v>72.93</v>
      </c>
      <c r="I296" s="8">
        <f t="shared" si="42"/>
        <v>0</v>
      </c>
      <c r="J296" s="8">
        <f t="shared" si="43"/>
        <v>694.671</v>
      </c>
      <c r="K296" s="8">
        <f t="shared" si="47"/>
        <v>2693263.2958787875</v>
      </c>
      <c r="L296" s="18">
        <f t="shared" si="44"/>
        <v>0.6045081967213115</v>
      </c>
      <c r="M296" s="18">
        <f t="shared" si="45"/>
        <v>0.9861750257297927</v>
      </c>
    </row>
    <row r="297" spans="1:13" ht="12.75">
      <c r="A297" s="17">
        <f t="shared" si="46"/>
        <v>296</v>
      </c>
      <c r="B297" s="2" t="s">
        <v>273</v>
      </c>
      <c r="C297" s="5" t="s">
        <v>802</v>
      </c>
      <c r="D297" s="3">
        <v>0</v>
      </c>
      <c r="E297" s="3">
        <v>0</v>
      </c>
      <c r="F297" s="6">
        <f t="shared" si="40"/>
        <v>0</v>
      </c>
      <c r="G297" s="8">
        <f t="shared" si="49"/>
        <v>621.741</v>
      </c>
      <c r="H297" s="8">
        <f t="shared" si="41"/>
        <v>72.93</v>
      </c>
      <c r="I297" s="8">
        <f t="shared" si="42"/>
        <v>0</v>
      </c>
      <c r="J297" s="8">
        <f t="shared" si="43"/>
        <v>694.671</v>
      </c>
      <c r="K297" s="8">
        <f t="shared" si="47"/>
        <v>2693957.9668787876</v>
      </c>
      <c r="L297" s="18">
        <f t="shared" si="44"/>
        <v>0.6065573770491803</v>
      </c>
      <c r="M297" s="18">
        <f t="shared" si="45"/>
        <v>0.9864293889746887</v>
      </c>
    </row>
    <row r="298" spans="1:13" ht="12.75">
      <c r="A298" s="17">
        <f t="shared" si="46"/>
        <v>297</v>
      </c>
      <c r="B298" s="2" t="s">
        <v>875</v>
      </c>
      <c r="C298" s="5" t="s">
        <v>876</v>
      </c>
      <c r="D298" s="3">
        <v>0</v>
      </c>
      <c r="E298" s="3">
        <v>0</v>
      </c>
      <c r="F298" s="6">
        <f t="shared" si="40"/>
        <v>0</v>
      </c>
      <c r="G298" s="8">
        <f t="shared" si="49"/>
        <v>585.168</v>
      </c>
      <c r="H298" s="8">
        <f t="shared" si="41"/>
        <v>68.64</v>
      </c>
      <c r="I298" s="8">
        <f t="shared" si="42"/>
        <v>0</v>
      </c>
      <c r="J298" s="8">
        <f t="shared" si="43"/>
        <v>653.808</v>
      </c>
      <c r="K298" s="8">
        <f t="shared" si="47"/>
        <v>2694611.774878788</v>
      </c>
      <c r="L298" s="18">
        <f t="shared" si="44"/>
        <v>0.6086065573770492</v>
      </c>
      <c r="M298" s="18">
        <f t="shared" si="45"/>
        <v>0.9866687896757672</v>
      </c>
    </row>
    <row r="299" spans="1:13" ht="12.75">
      <c r="A299" s="17">
        <f t="shared" si="46"/>
        <v>298</v>
      </c>
      <c r="B299" s="2" t="s">
        <v>1009</v>
      </c>
      <c r="C299" s="5">
        <v>16</v>
      </c>
      <c r="D299" s="3">
        <v>0</v>
      </c>
      <c r="E299" s="3">
        <v>0</v>
      </c>
      <c r="F299" s="6">
        <f t="shared" si="40"/>
        <v>0</v>
      </c>
      <c r="G299" s="8">
        <f t="shared" si="49"/>
        <v>585.168</v>
      </c>
      <c r="H299" s="8">
        <f t="shared" si="41"/>
        <v>68.64</v>
      </c>
      <c r="I299" s="8">
        <f t="shared" si="42"/>
        <v>0</v>
      </c>
      <c r="J299" s="8">
        <f t="shared" si="43"/>
        <v>653.808</v>
      </c>
      <c r="K299" s="8">
        <f t="shared" si="47"/>
        <v>2695265.582878788</v>
      </c>
      <c r="L299" s="18">
        <f t="shared" si="44"/>
        <v>0.610655737704918</v>
      </c>
      <c r="M299" s="18">
        <f t="shared" si="45"/>
        <v>0.9869081903768457</v>
      </c>
    </row>
    <row r="300" spans="1:13" ht="12.75">
      <c r="A300" s="17">
        <f t="shared" si="46"/>
        <v>299</v>
      </c>
      <c r="B300" s="2" t="s">
        <v>62</v>
      </c>
      <c r="C300" s="5" t="s">
        <v>876</v>
      </c>
      <c r="D300" s="3">
        <v>0</v>
      </c>
      <c r="E300" s="3">
        <v>0</v>
      </c>
      <c r="F300" s="6">
        <f t="shared" si="40"/>
        <v>0</v>
      </c>
      <c r="G300" s="8">
        <f t="shared" si="49"/>
        <v>585.168</v>
      </c>
      <c r="H300" s="8">
        <f t="shared" si="41"/>
        <v>68.64</v>
      </c>
      <c r="I300" s="8">
        <f t="shared" si="42"/>
        <v>0</v>
      </c>
      <c r="J300" s="8">
        <f t="shared" si="43"/>
        <v>653.808</v>
      </c>
      <c r="K300" s="8">
        <f t="shared" si="47"/>
        <v>2695919.390878788</v>
      </c>
      <c r="L300" s="18">
        <f t="shared" si="44"/>
        <v>0.6127049180327869</v>
      </c>
      <c r="M300" s="18">
        <f t="shared" si="45"/>
        <v>0.9871475910779243</v>
      </c>
    </row>
    <row r="301" spans="1:13" ht="12.75">
      <c r="A301" s="17">
        <f t="shared" si="46"/>
        <v>300</v>
      </c>
      <c r="B301" s="2" t="s">
        <v>187</v>
      </c>
      <c r="C301" s="5" t="s">
        <v>876</v>
      </c>
      <c r="D301" s="3">
        <v>0</v>
      </c>
      <c r="E301" s="3">
        <v>0</v>
      </c>
      <c r="F301" s="6">
        <f t="shared" si="40"/>
        <v>0</v>
      </c>
      <c r="G301" s="8">
        <f t="shared" si="49"/>
        <v>585.168</v>
      </c>
      <c r="H301" s="8">
        <f t="shared" si="41"/>
        <v>68.64</v>
      </c>
      <c r="I301" s="8">
        <f t="shared" si="42"/>
        <v>0</v>
      </c>
      <c r="J301" s="8">
        <f t="shared" si="43"/>
        <v>653.808</v>
      </c>
      <c r="K301" s="8">
        <f t="shared" si="47"/>
        <v>2696573.1988787884</v>
      </c>
      <c r="L301" s="18">
        <f t="shared" si="44"/>
        <v>0.6147540983606558</v>
      </c>
      <c r="M301" s="18">
        <f t="shared" si="45"/>
        <v>0.9873869917790029</v>
      </c>
    </row>
    <row r="302" spans="1:13" ht="12.75">
      <c r="A302" s="17">
        <f t="shared" si="46"/>
        <v>301</v>
      </c>
      <c r="B302" s="2" t="s">
        <v>195</v>
      </c>
      <c r="C302" s="5" t="s">
        <v>876</v>
      </c>
      <c r="D302" s="3">
        <v>0</v>
      </c>
      <c r="E302" s="3">
        <v>0</v>
      </c>
      <c r="F302" s="6">
        <f t="shared" si="40"/>
        <v>0</v>
      </c>
      <c r="G302" s="8">
        <f t="shared" si="49"/>
        <v>585.168</v>
      </c>
      <c r="H302" s="8">
        <f t="shared" si="41"/>
        <v>68.64</v>
      </c>
      <c r="I302" s="8">
        <f t="shared" si="42"/>
        <v>0</v>
      </c>
      <c r="J302" s="8">
        <f t="shared" si="43"/>
        <v>653.808</v>
      </c>
      <c r="K302" s="8">
        <f t="shared" si="47"/>
        <v>2697227.0068787886</v>
      </c>
      <c r="L302" s="18">
        <f t="shared" si="44"/>
        <v>0.6168032786885246</v>
      </c>
      <c r="M302" s="18">
        <f t="shared" si="45"/>
        <v>0.9876263924800814</v>
      </c>
    </row>
    <row r="303" spans="1:13" ht="12.75">
      <c r="A303" s="17">
        <f t="shared" si="46"/>
        <v>302</v>
      </c>
      <c r="B303" s="2" t="s">
        <v>323</v>
      </c>
      <c r="C303" s="5" t="s">
        <v>876</v>
      </c>
      <c r="D303" s="3">
        <v>0</v>
      </c>
      <c r="E303" s="3">
        <v>0</v>
      </c>
      <c r="F303" s="6">
        <f t="shared" si="40"/>
        <v>0</v>
      </c>
      <c r="G303" s="8">
        <f t="shared" si="49"/>
        <v>585.168</v>
      </c>
      <c r="H303" s="8">
        <f t="shared" si="41"/>
        <v>68.64</v>
      </c>
      <c r="I303" s="8">
        <f t="shared" si="42"/>
        <v>0</v>
      </c>
      <c r="J303" s="8">
        <f t="shared" si="43"/>
        <v>653.808</v>
      </c>
      <c r="K303" s="8">
        <f t="shared" si="47"/>
        <v>2697880.814878789</v>
      </c>
      <c r="L303" s="18">
        <f t="shared" si="44"/>
        <v>0.6188524590163934</v>
      </c>
      <c r="M303" s="18">
        <f t="shared" si="45"/>
        <v>0.98786579318116</v>
      </c>
    </row>
    <row r="304" spans="1:13" ht="12.75">
      <c r="A304" s="17">
        <f t="shared" si="46"/>
        <v>303</v>
      </c>
      <c r="B304" s="2" t="s">
        <v>470</v>
      </c>
      <c r="C304" s="5" t="s">
        <v>876</v>
      </c>
      <c r="D304" s="3">
        <v>0</v>
      </c>
      <c r="E304" s="3">
        <v>0</v>
      </c>
      <c r="F304" s="6">
        <f t="shared" si="40"/>
        <v>0</v>
      </c>
      <c r="G304" s="8">
        <f t="shared" si="49"/>
        <v>585.168</v>
      </c>
      <c r="H304" s="8">
        <f t="shared" si="41"/>
        <v>68.64</v>
      </c>
      <c r="I304" s="8">
        <f t="shared" si="42"/>
        <v>0</v>
      </c>
      <c r="J304" s="8">
        <f t="shared" si="43"/>
        <v>653.808</v>
      </c>
      <c r="K304" s="8">
        <f t="shared" si="47"/>
        <v>2698534.622878789</v>
      </c>
      <c r="L304" s="18">
        <f t="shared" si="44"/>
        <v>0.6209016393442623</v>
      </c>
      <c r="M304" s="18">
        <f t="shared" si="45"/>
        <v>0.9881051938822385</v>
      </c>
    </row>
    <row r="305" spans="1:13" ht="12.75">
      <c r="A305" s="17">
        <f t="shared" si="46"/>
        <v>304</v>
      </c>
      <c r="B305" s="2" t="s">
        <v>648</v>
      </c>
      <c r="C305" s="5" t="s">
        <v>862</v>
      </c>
      <c r="D305" s="3">
        <v>0</v>
      </c>
      <c r="E305" s="3">
        <v>0</v>
      </c>
      <c r="F305" s="6">
        <f t="shared" si="40"/>
        <v>0</v>
      </c>
      <c r="G305" s="8">
        <f t="shared" si="49"/>
        <v>548.595</v>
      </c>
      <c r="H305" s="8">
        <f t="shared" si="41"/>
        <v>64.35</v>
      </c>
      <c r="I305" s="8">
        <f t="shared" si="42"/>
        <v>0</v>
      </c>
      <c r="J305" s="8">
        <f t="shared" si="43"/>
        <v>612.945</v>
      </c>
      <c r="K305" s="8">
        <f t="shared" si="47"/>
        <v>2699147.567878789</v>
      </c>
      <c r="L305" s="18">
        <f t="shared" si="44"/>
        <v>0.6229508196721312</v>
      </c>
      <c r="M305" s="18">
        <f t="shared" si="45"/>
        <v>0.9883296320394995</v>
      </c>
    </row>
    <row r="306" spans="1:13" ht="12.75">
      <c r="A306" s="17">
        <f t="shared" si="46"/>
        <v>305</v>
      </c>
      <c r="B306" s="2">
        <v>479</v>
      </c>
      <c r="C306" s="5" t="s">
        <v>862</v>
      </c>
      <c r="D306" s="3">
        <v>0</v>
      </c>
      <c r="E306" s="3">
        <v>0</v>
      </c>
      <c r="F306" s="6">
        <f t="shared" si="40"/>
        <v>0</v>
      </c>
      <c r="G306" s="8">
        <f t="shared" si="49"/>
        <v>548.595</v>
      </c>
      <c r="H306" s="8">
        <f t="shared" si="41"/>
        <v>64.35</v>
      </c>
      <c r="I306" s="8">
        <f t="shared" si="42"/>
        <v>0</v>
      </c>
      <c r="J306" s="8">
        <f t="shared" si="43"/>
        <v>612.945</v>
      </c>
      <c r="K306" s="8">
        <f t="shared" si="47"/>
        <v>2699760.5128787886</v>
      </c>
      <c r="L306" s="18">
        <f t="shared" si="44"/>
        <v>0.625</v>
      </c>
      <c r="M306" s="18">
        <f t="shared" si="45"/>
        <v>0.9885540701967606</v>
      </c>
    </row>
    <row r="307" spans="1:13" ht="12.75">
      <c r="A307" s="17">
        <f t="shared" si="46"/>
        <v>306</v>
      </c>
      <c r="B307" s="2" t="s">
        <v>25</v>
      </c>
      <c r="C307" s="5" t="s">
        <v>862</v>
      </c>
      <c r="D307" s="3">
        <v>0</v>
      </c>
      <c r="E307" s="3">
        <v>0</v>
      </c>
      <c r="F307" s="6">
        <f t="shared" si="40"/>
        <v>0</v>
      </c>
      <c r="G307" s="8">
        <f t="shared" si="49"/>
        <v>548.595</v>
      </c>
      <c r="H307" s="8">
        <f t="shared" si="41"/>
        <v>64.35</v>
      </c>
      <c r="I307" s="8">
        <f t="shared" si="42"/>
        <v>0</v>
      </c>
      <c r="J307" s="8">
        <f t="shared" si="43"/>
        <v>612.945</v>
      </c>
      <c r="K307" s="8">
        <f t="shared" si="47"/>
        <v>2700373.4578787885</v>
      </c>
      <c r="L307" s="18">
        <f t="shared" si="44"/>
        <v>0.6270491803278688</v>
      </c>
      <c r="M307" s="18">
        <f t="shared" si="45"/>
        <v>0.9887785083540216</v>
      </c>
    </row>
    <row r="308" spans="1:13" ht="12.75">
      <c r="A308" s="17">
        <f t="shared" si="46"/>
        <v>307</v>
      </c>
      <c r="B308" s="2" t="s">
        <v>532</v>
      </c>
      <c r="C308" s="5" t="s">
        <v>769</v>
      </c>
      <c r="D308" s="3">
        <v>0</v>
      </c>
      <c r="E308" s="3">
        <v>0</v>
      </c>
      <c r="F308" s="6">
        <f t="shared" si="40"/>
        <v>0</v>
      </c>
      <c r="G308" s="8">
        <f t="shared" si="49"/>
        <v>512.022</v>
      </c>
      <c r="H308" s="8">
        <f t="shared" si="41"/>
        <v>60.06</v>
      </c>
      <c r="I308" s="8">
        <f t="shared" si="42"/>
        <v>0</v>
      </c>
      <c r="J308" s="8">
        <f t="shared" si="43"/>
        <v>572.0820000000001</v>
      </c>
      <c r="K308" s="8">
        <f t="shared" si="47"/>
        <v>2700945.5398787884</v>
      </c>
      <c r="L308" s="18">
        <f t="shared" si="44"/>
        <v>0.6290983606557377</v>
      </c>
      <c r="M308" s="18">
        <f t="shared" si="45"/>
        <v>0.9889879839674652</v>
      </c>
    </row>
    <row r="309" spans="1:13" ht="12.75">
      <c r="A309" s="17">
        <f t="shared" si="46"/>
        <v>308</v>
      </c>
      <c r="B309" s="2" t="s">
        <v>548</v>
      </c>
      <c r="C309" s="5" t="s">
        <v>769</v>
      </c>
      <c r="D309" s="3">
        <v>0</v>
      </c>
      <c r="E309" s="3">
        <v>0</v>
      </c>
      <c r="F309" s="6">
        <f t="shared" si="40"/>
        <v>0</v>
      </c>
      <c r="G309" s="8">
        <f t="shared" si="49"/>
        <v>512.022</v>
      </c>
      <c r="H309" s="8">
        <f t="shared" si="41"/>
        <v>60.06</v>
      </c>
      <c r="I309" s="8">
        <f t="shared" si="42"/>
        <v>0</v>
      </c>
      <c r="J309" s="8">
        <f t="shared" si="43"/>
        <v>572.0820000000001</v>
      </c>
      <c r="K309" s="8">
        <f t="shared" si="47"/>
        <v>2701517.6218787883</v>
      </c>
      <c r="L309" s="18">
        <f t="shared" si="44"/>
        <v>0.6311475409836066</v>
      </c>
      <c r="M309" s="18">
        <f t="shared" si="45"/>
        <v>0.9891974595809089</v>
      </c>
    </row>
    <row r="310" spans="1:13" ht="12.75">
      <c r="A310" s="17">
        <f t="shared" si="46"/>
        <v>309</v>
      </c>
      <c r="B310" s="2" t="s">
        <v>1077</v>
      </c>
      <c r="C310" s="5" t="s">
        <v>733</v>
      </c>
      <c r="D310" s="3">
        <v>0</v>
      </c>
      <c r="E310" s="3">
        <v>0</v>
      </c>
      <c r="F310" s="6">
        <f t="shared" si="40"/>
        <v>0</v>
      </c>
      <c r="G310" s="8">
        <f t="shared" si="49"/>
        <v>475.449</v>
      </c>
      <c r="H310" s="8">
        <f t="shared" si="41"/>
        <v>55.77</v>
      </c>
      <c r="I310" s="8">
        <f t="shared" si="42"/>
        <v>0</v>
      </c>
      <c r="J310" s="8">
        <f t="shared" si="43"/>
        <v>531.219</v>
      </c>
      <c r="K310" s="8">
        <f t="shared" si="47"/>
        <v>2702048.8408787884</v>
      </c>
      <c r="L310" s="18">
        <f t="shared" si="44"/>
        <v>0.6331967213114754</v>
      </c>
      <c r="M310" s="18">
        <f t="shared" si="45"/>
        <v>0.9893919726505352</v>
      </c>
    </row>
    <row r="311" spans="1:13" ht="12.75">
      <c r="A311" s="17">
        <f t="shared" si="46"/>
        <v>310</v>
      </c>
      <c r="B311" s="2" t="s">
        <v>80</v>
      </c>
      <c r="C311" s="5" t="s">
        <v>733</v>
      </c>
      <c r="D311" s="3">
        <v>0</v>
      </c>
      <c r="E311" s="3">
        <v>0</v>
      </c>
      <c r="F311" s="6">
        <f t="shared" si="40"/>
        <v>0</v>
      </c>
      <c r="G311" s="8">
        <f t="shared" si="49"/>
        <v>475.449</v>
      </c>
      <c r="H311" s="8">
        <f t="shared" si="41"/>
        <v>55.77</v>
      </c>
      <c r="I311" s="8">
        <f t="shared" si="42"/>
        <v>0</v>
      </c>
      <c r="J311" s="8">
        <f t="shared" si="43"/>
        <v>531.219</v>
      </c>
      <c r="K311" s="8">
        <f t="shared" si="47"/>
        <v>2702580.0598787884</v>
      </c>
      <c r="L311" s="18">
        <f t="shared" si="44"/>
        <v>0.6352459016393442</v>
      </c>
      <c r="M311" s="18">
        <f t="shared" si="45"/>
        <v>0.9895864857201615</v>
      </c>
    </row>
    <row r="312" spans="1:13" ht="12.75">
      <c r="A312" s="17">
        <f t="shared" si="46"/>
        <v>311</v>
      </c>
      <c r="B312" s="2" t="s">
        <v>173</v>
      </c>
      <c r="C312" s="5" t="s">
        <v>733</v>
      </c>
      <c r="D312" s="3">
        <v>0</v>
      </c>
      <c r="E312" s="3">
        <v>0</v>
      </c>
      <c r="F312" s="6">
        <f t="shared" si="40"/>
        <v>0</v>
      </c>
      <c r="G312" s="8">
        <f t="shared" si="49"/>
        <v>475.449</v>
      </c>
      <c r="H312" s="8">
        <f t="shared" si="41"/>
        <v>55.77</v>
      </c>
      <c r="I312" s="8">
        <f t="shared" si="42"/>
        <v>0</v>
      </c>
      <c r="J312" s="8">
        <f t="shared" si="43"/>
        <v>531.219</v>
      </c>
      <c r="K312" s="8">
        <f t="shared" si="47"/>
        <v>2703111.2788787885</v>
      </c>
      <c r="L312" s="18">
        <f t="shared" si="44"/>
        <v>0.6372950819672131</v>
      </c>
      <c r="M312" s="18">
        <f t="shared" si="45"/>
        <v>0.9897809987897878</v>
      </c>
    </row>
    <row r="313" spans="1:13" ht="12.75">
      <c r="A313" s="17">
        <f t="shared" si="46"/>
        <v>312</v>
      </c>
      <c r="B313" s="11" t="s">
        <v>73</v>
      </c>
      <c r="C313" s="5" t="s">
        <v>769</v>
      </c>
      <c r="D313" s="3">
        <v>0</v>
      </c>
      <c r="E313" s="3">
        <v>0</v>
      </c>
      <c r="F313" s="6">
        <f t="shared" si="40"/>
        <v>0</v>
      </c>
      <c r="G313" s="8">
        <v>463.5724242424242</v>
      </c>
      <c r="H313" s="8">
        <f t="shared" si="41"/>
        <v>60.06</v>
      </c>
      <c r="I313" s="8">
        <f t="shared" si="42"/>
        <v>0</v>
      </c>
      <c r="J313" s="8">
        <f t="shared" si="43"/>
        <v>523.6324242424241</v>
      </c>
      <c r="K313" s="8">
        <f t="shared" si="47"/>
        <v>2703634.911303031</v>
      </c>
      <c r="L313" s="18">
        <f t="shared" si="44"/>
        <v>0.639344262295082</v>
      </c>
      <c r="M313" s="18">
        <f t="shared" si="45"/>
        <v>0.9899727339314058</v>
      </c>
    </row>
    <row r="314" spans="1:13" ht="12.75">
      <c r="A314" s="17">
        <f t="shared" si="46"/>
        <v>313</v>
      </c>
      <c r="B314" s="2" t="s">
        <v>987</v>
      </c>
      <c r="C314" s="5" t="s">
        <v>994</v>
      </c>
      <c r="D314" s="3">
        <v>0</v>
      </c>
      <c r="E314" s="3">
        <v>0</v>
      </c>
      <c r="F314" s="6">
        <f t="shared" si="40"/>
        <v>0</v>
      </c>
      <c r="G314" s="8">
        <f aca="true" t="shared" si="50" ref="G314:G327">36.573*C314</f>
        <v>438.876</v>
      </c>
      <c r="H314" s="8">
        <f t="shared" si="41"/>
        <v>51.480000000000004</v>
      </c>
      <c r="I314" s="8">
        <f t="shared" si="42"/>
        <v>0</v>
      </c>
      <c r="J314" s="8">
        <f t="shared" si="43"/>
        <v>490.356</v>
      </c>
      <c r="K314" s="8">
        <f t="shared" si="47"/>
        <v>2704125.267303031</v>
      </c>
      <c r="L314" s="18">
        <f t="shared" si="44"/>
        <v>0.6413934426229508</v>
      </c>
      <c r="M314" s="18">
        <f t="shared" si="45"/>
        <v>0.9901522844572148</v>
      </c>
    </row>
    <row r="315" spans="1:13" ht="12.75">
      <c r="A315" s="17">
        <f t="shared" si="46"/>
        <v>314</v>
      </c>
      <c r="B315" s="2" t="s">
        <v>673</v>
      </c>
      <c r="C315" s="5" t="s">
        <v>994</v>
      </c>
      <c r="D315" s="3">
        <v>0</v>
      </c>
      <c r="E315" s="3">
        <v>0</v>
      </c>
      <c r="F315" s="6">
        <f t="shared" si="40"/>
        <v>0</v>
      </c>
      <c r="G315" s="8">
        <f t="shared" si="50"/>
        <v>438.876</v>
      </c>
      <c r="H315" s="8">
        <f t="shared" si="41"/>
        <v>51.480000000000004</v>
      </c>
      <c r="I315" s="8">
        <f t="shared" si="42"/>
        <v>0</v>
      </c>
      <c r="J315" s="8">
        <f t="shared" si="43"/>
        <v>490.356</v>
      </c>
      <c r="K315" s="8">
        <f t="shared" si="47"/>
        <v>2704615.623303031</v>
      </c>
      <c r="L315" s="18">
        <f t="shared" si="44"/>
        <v>0.6434426229508197</v>
      </c>
      <c r="M315" s="18">
        <f t="shared" si="45"/>
        <v>0.9903318349830237</v>
      </c>
    </row>
    <row r="316" spans="1:13" ht="12.75">
      <c r="A316" s="17">
        <f t="shared" si="46"/>
        <v>315</v>
      </c>
      <c r="B316" s="2" t="s">
        <v>1120</v>
      </c>
      <c r="C316" s="5" t="s">
        <v>996</v>
      </c>
      <c r="D316" s="3">
        <v>0</v>
      </c>
      <c r="E316" s="3">
        <v>0</v>
      </c>
      <c r="F316" s="6">
        <f t="shared" si="40"/>
        <v>0</v>
      </c>
      <c r="G316" s="8">
        <f t="shared" si="50"/>
        <v>402.303</v>
      </c>
      <c r="H316" s="8">
        <f t="shared" si="41"/>
        <v>47.19</v>
      </c>
      <c r="I316" s="8">
        <f t="shared" si="42"/>
        <v>0</v>
      </c>
      <c r="J316" s="8">
        <f t="shared" si="43"/>
        <v>449.493</v>
      </c>
      <c r="K316" s="8">
        <f t="shared" si="47"/>
        <v>2705065.116303031</v>
      </c>
      <c r="L316" s="18">
        <f t="shared" si="44"/>
        <v>0.6454918032786885</v>
      </c>
      <c r="M316" s="18">
        <f t="shared" si="45"/>
        <v>0.990496422965015</v>
      </c>
    </row>
    <row r="317" spans="1:13" ht="12.75">
      <c r="A317" s="17">
        <f t="shared" si="46"/>
        <v>316</v>
      </c>
      <c r="B317" s="2" t="s">
        <v>1146</v>
      </c>
      <c r="C317" s="5" t="s">
        <v>996</v>
      </c>
      <c r="D317" s="3">
        <v>0</v>
      </c>
      <c r="E317" s="3">
        <v>0</v>
      </c>
      <c r="F317" s="6">
        <f t="shared" si="40"/>
        <v>0</v>
      </c>
      <c r="G317" s="8">
        <f t="shared" si="50"/>
        <v>402.303</v>
      </c>
      <c r="H317" s="8">
        <f t="shared" si="41"/>
        <v>47.19</v>
      </c>
      <c r="I317" s="8">
        <f t="shared" si="42"/>
        <v>0</v>
      </c>
      <c r="J317" s="8">
        <f t="shared" si="43"/>
        <v>449.493</v>
      </c>
      <c r="K317" s="8">
        <f t="shared" si="47"/>
        <v>2705514.6093030307</v>
      </c>
      <c r="L317" s="18">
        <f t="shared" si="44"/>
        <v>0.6475409836065574</v>
      </c>
      <c r="M317" s="18">
        <f t="shared" si="45"/>
        <v>0.9906610109470065</v>
      </c>
    </row>
    <row r="318" spans="1:13" ht="12.75">
      <c r="A318" s="17">
        <f t="shared" si="46"/>
        <v>317</v>
      </c>
      <c r="B318" s="2">
        <v>271</v>
      </c>
      <c r="C318" s="5" t="s">
        <v>996</v>
      </c>
      <c r="D318" s="3">
        <v>0</v>
      </c>
      <c r="E318" s="3">
        <v>0</v>
      </c>
      <c r="F318" s="6">
        <f t="shared" si="40"/>
        <v>0</v>
      </c>
      <c r="G318" s="8">
        <f t="shared" si="50"/>
        <v>402.303</v>
      </c>
      <c r="H318" s="8">
        <f t="shared" si="41"/>
        <v>47.19</v>
      </c>
      <c r="I318" s="8">
        <f t="shared" si="42"/>
        <v>0</v>
      </c>
      <c r="J318" s="8">
        <f t="shared" si="43"/>
        <v>449.493</v>
      </c>
      <c r="K318" s="8">
        <f t="shared" si="47"/>
        <v>2705964.1023030304</v>
      </c>
      <c r="L318" s="18">
        <f t="shared" si="44"/>
        <v>0.6495901639344263</v>
      </c>
      <c r="M318" s="18">
        <f t="shared" si="45"/>
        <v>0.9908255989289979</v>
      </c>
    </row>
    <row r="319" spans="1:13" ht="12.75">
      <c r="A319" s="17">
        <f t="shared" si="46"/>
        <v>318</v>
      </c>
      <c r="B319" s="2" t="s">
        <v>123</v>
      </c>
      <c r="C319" s="5" t="s">
        <v>996</v>
      </c>
      <c r="D319" s="3">
        <v>0</v>
      </c>
      <c r="E319" s="3">
        <v>0</v>
      </c>
      <c r="F319" s="6">
        <f t="shared" si="40"/>
        <v>0</v>
      </c>
      <c r="G319" s="8">
        <f t="shared" si="50"/>
        <v>402.303</v>
      </c>
      <c r="H319" s="8">
        <f t="shared" si="41"/>
        <v>47.19</v>
      </c>
      <c r="I319" s="8">
        <f t="shared" si="42"/>
        <v>0</v>
      </c>
      <c r="J319" s="8">
        <f t="shared" si="43"/>
        <v>449.493</v>
      </c>
      <c r="K319" s="8">
        <f t="shared" si="47"/>
        <v>2706413.59530303</v>
      </c>
      <c r="L319" s="18">
        <f t="shared" si="44"/>
        <v>0.6516393442622951</v>
      </c>
      <c r="M319" s="18">
        <f t="shared" si="45"/>
        <v>0.9909901869109893</v>
      </c>
    </row>
    <row r="320" spans="1:13" ht="12.75">
      <c r="A320" s="17">
        <f t="shared" si="46"/>
        <v>319</v>
      </c>
      <c r="B320" s="2" t="s">
        <v>125</v>
      </c>
      <c r="C320" s="5" t="s">
        <v>996</v>
      </c>
      <c r="D320" s="3">
        <v>0</v>
      </c>
      <c r="E320" s="3">
        <v>0</v>
      </c>
      <c r="F320" s="6">
        <f t="shared" si="40"/>
        <v>0</v>
      </c>
      <c r="G320" s="8">
        <f t="shared" si="50"/>
        <v>402.303</v>
      </c>
      <c r="H320" s="8">
        <f t="shared" si="41"/>
        <v>47.19</v>
      </c>
      <c r="I320" s="8">
        <f t="shared" si="42"/>
        <v>0</v>
      </c>
      <c r="J320" s="8">
        <f t="shared" si="43"/>
        <v>449.493</v>
      </c>
      <c r="K320" s="8">
        <f t="shared" si="47"/>
        <v>2706863.08830303</v>
      </c>
      <c r="L320" s="18">
        <f t="shared" si="44"/>
        <v>0.6536885245901639</v>
      </c>
      <c r="M320" s="18">
        <f t="shared" si="45"/>
        <v>0.9911547748929807</v>
      </c>
    </row>
    <row r="321" spans="1:13" ht="12.75">
      <c r="A321" s="17">
        <f t="shared" si="46"/>
        <v>320</v>
      </c>
      <c r="B321" s="2" t="s">
        <v>592</v>
      </c>
      <c r="C321" s="5" t="s">
        <v>860</v>
      </c>
      <c r="D321" s="3">
        <v>0</v>
      </c>
      <c r="E321" s="3">
        <v>0</v>
      </c>
      <c r="F321" s="6">
        <f t="shared" si="40"/>
        <v>0</v>
      </c>
      <c r="G321" s="8">
        <f t="shared" si="50"/>
        <v>365.73</v>
      </c>
      <c r="H321" s="8">
        <f t="shared" si="41"/>
        <v>42.9</v>
      </c>
      <c r="I321" s="8">
        <f t="shared" si="42"/>
        <v>0</v>
      </c>
      <c r="J321" s="8">
        <f t="shared" si="43"/>
        <v>408.63</v>
      </c>
      <c r="K321" s="8">
        <f t="shared" si="47"/>
        <v>2707271.71830303</v>
      </c>
      <c r="L321" s="18">
        <f t="shared" si="44"/>
        <v>0.6557377049180327</v>
      </c>
      <c r="M321" s="18">
        <f t="shared" si="45"/>
        <v>0.9913044003311546</v>
      </c>
    </row>
    <row r="322" spans="1:13" ht="12.75">
      <c r="A322" s="17">
        <f t="shared" si="46"/>
        <v>321</v>
      </c>
      <c r="B322" s="2" t="s">
        <v>593</v>
      </c>
      <c r="C322" s="5" t="s">
        <v>860</v>
      </c>
      <c r="D322" s="3">
        <v>0</v>
      </c>
      <c r="E322" s="3">
        <v>0</v>
      </c>
      <c r="F322" s="6">
        <f aca="true" t="shared" si="51" ref="F322:F385">+D322+E322</f>
        <v>0</v>
      </c>
      <c r="G322" s="8">
        <f t="shared" si="50"/>
        <v>365.73</v>
      </c>
      <c r="H322" s="8">
        <f aca="true" t="shared" si="52" ref="H322:H385">+C322*8.58*1100/2200</f>
        <v>42.9</v>
      </c>
      <c r="I322" s="8">
        <f aca="true" t="shared" si="53" ref="I322:I385">+F322*0.01519*0.5</f>
        <v>0</v>
      </c>
      <c r="J322" s="8">
        <f aca="true" t="shared" si="54" ref="J322:J385">+G322+H322+I322</f>
        <v>408.63</v>
      </c>
      <c r="K322" s="8">
        <f t="shared" si="47"/>
        <v>2707680.34830303</v>
      </c>
      <c r="L322" s="18">
        <f t="shared" si="44"/>
        <v>0.6577868852459017</v>
      </c>
      <c r="M322" s="18">
        <f t="shared" si="45"/>
        <v>0.9914540257693286</v>
      </c>
    </row>
    <row r="323" spans="1:13" ht="12.75">
      <c r="A323" s="17">
        <f t="shared" si="46"/>
        <v>322</v>
      </c>
      <c r="B323" s="2" t="s">
        <v>604</v>
      </c>
      <c r="C323" s="5" t="s">
        <v>860</v>
      </c>
      <c r="D323" s="3">
        <v>0</v>
      </c>
      <c r="E323" s="3">
        <v>0</v>
      </c>
      <c r="F323" s="6">
        <f t="shared" si="51"/>
        <v>0</v>
      </c>
      <c r="G323" s="8">
        <f t="shared" si="50"/>
        <v>365.73</v>
      </c>
      <c r="H323" s="8">
        <f t="shared" si="52"/>
        <v>42.9</v>
      </c>
      <c r="I323" s="8">
        <f t="shared" si="53"/>
        <v>0</v>
      </c>
      <c r="J323" s="8">
        <f t="shared" si="54"/>
        <v>408.63</v>
      </c>
      <c r="K323" s="8">
        <f t="shared" si="47"/>
        <v>2708088.9783030297</v>
      </c>
      <c r="L323" s="18">
        <f aca="true" t="shared" si="55" ref="L323:L386">+A323/$A$489</f>
        <v>0.6598360655737705</v>
      </c>
      <c r="M323" s="18">
        <f aca="true" t="shared" si="56" ref="M323:M386">+K323/$K$489</f>
        <v>0.9916036512075027</v>
      </c>
    </row>
    <row r="324" spans="1:13" ht="12.75">
      <c r="A324" s="17">
        <f aca="true" t="shared" si="57" ref="A324:A387">+A323+1</f>
        <v>323</v>
      </c>
      <c r="B324" s="2" t="s">
        <v>222</v>
      </c>
      <c r="C324" s="5" t="s">
        <v>860</v>
      </c>
      <c r="D324" s="3">
        <v>0</v>
      </c>
      <c r="E324" s="3">
        <v>0</v>
      </c>
      <c r="F324" s="6">
        <f t="shared" si="51"/>
        <v>0</v>
      </c>
      <c r="G324" s="8">
        <f t="shared" si="50"/>
        <v>365.73</v>
      </c>
      <c r="H324" s="8">
        <f t="shared" si="52"/>
        <v>42.9</v>
      </c>
      <c r="I324" s="8">
        <f t="shared" si="53"/>
        <v>0</v>
      </c>
      <c r="J324" s="8">
        <f t="shared" si="54"/>
        <v>408.63</v>
      </c>
      <c r="K324" s="8">
        <f aca="true" t="shared" si="58" ref="K324:K387">+K323+J324</f>
        <v>2708497.6083030296</v>
      </c>
      <c r="L324" s="18">
        <f t="shared" si="55"/>
        <v>0.6618852459016393</v>
      </c>
      <c r="M324" s="18">
        <f t="shared" si="56"/>
        <v>0.9917532766456767</v>
      </c>
    </row>
    <row r="325" spans="1:13" ht="12.75">
      <c r="A325" s="17">
        <f t="shared" si="57"/>
        <v>324</v>
      </c>
      <c r="B325" s="2" t="s">
        <v>59</v>
      </c>
      <c r="C325" s="5" t="s">
        <v>861</v>
      </c>
      <c r="D325" s="3">
        <v>0</v>
      </c>
      <c r="E325" s="3">
        <v>0</v>
      </c>
      <c r="F325" s="6">
        <f t="shared" si="51"/>
        <v>0</v>
      </c>
      <c r="G325" s="8">
        <f t="shared" si="50"/>
        <v>329.157</v>
      </c>
      <c r="H325" s="8">
        <f t="shared" si="52"/>
        <v>38.61</v>
      </c>
      <c r="I325" s="8">
        <f t="shared" si="53"/>
        <v>0</v>
      </c>
      <c r="J325" s="8">
        <f t="shared" si="54"/>
        <v>367.767</v>
      </c>
      <c r="K325" s="8">
        <f t="shared" si="58"/>
        <v>2708865.3753030295</v>
      </c>
      <c r="L325" s="18">
        <f t="shared" si="55"/>
        <v>0.6639344262295082</v>
      </c>
      <c r="M325" s="18">
        <f t="shared" si="56"/>
        <v>0.9918879395400333</v>
      </c>
    </row>
    <row r="326" spans="1:13" ht="12.75">
      <c r="A326" s="17">
        <f t="shared" si="57"/>
        <v>325</v>
      </c>
      <c r="B326" s="2" t="s">
        <v>124</v>
      </c>
      <c r="C326" s="5" t="s">
        <v>861</v>
      </c>
      <c r="D326" s="3">
        <v>0</v>
      </c>
      <c r="E326" s="3">
        <v>0</v>
      </c>
      <c r="F326" s="6">
        <f t="shared" si="51"/>
        <v>0</v>
      </c>
      <c r="G326" s="8">
        <f t="shared" si="50"/>
        <v>329.157</v>
      </c>
      <c r="H326" s="8">
        <f t="shared" si="52"/>
        <v>38.61</v>
      </c>
      <c r="I326" s="8">
        <f t="shared" si="53"/>
        <v>0</v>
      </c>
      <c r="J326" s="8">
        <f t="shared" si="54"/>
        <v>367.767</v>
      </c>
      <c r="K326" s="8">
        <f t="shared" si="58"/>
        <v>2709233.1423030295</v>
      </c>
      <c r="L326" s="18">
        <f t="shared" si="55"/>
        <v>0.6659836065573771</v>
      </c>
      <c r="M326" s="18">
        <f t="shared" si="56"/>
        <v>0.99202260243439</v>
      </c>
    </row>
    <row r="327" spans="1:13" ht="12.75">
      <c r="A327" s="17">
        <f t="shared" si="57"/>
        <v>326</v>
      </c>
      <c r="B327" s="2" t="s">
        <v>531</v>
      </c>
      <c r="C327" s="5" t="s">
        <v>861</v>
      </c>
      <c r="D327" s="3">
        <v>0</v>
      </c>
      <c r="E327" s="3">
        <v>0</v>
      </c>
      <c r="F327" s="6">
        <f t="shared" si="51"/>
        <v>0</v>
      </c>
      <c r="G327" s="8">
        <f t="shared" si="50"/>
        <v>329.157</v>
      </c>
      <c r="H327" s="8">
        <f t="shared" si="52"/>
        <v>38.61</v>
      </c>
      <c r="I327" s="8">
        <f t="shared" si="53"/>
        <v>0</v>
      </c>
      <c r="J327" s="8">
        <f t="shared" si="54"/>
        <v>367.767</v>
      </c>
      <c r="K327" s="8">
        <f t="shared" si="58"/>
        <v>2709600.9093030295</v>
      </c>
      <c r="L327" s="18">
        <f t="shared" si="55"/>
        <v>0.6680327868852459</v>
      </c>
      <c r="M327" s="18">
        <f t="shared" si="56"/>
        <v>0.9921572653287466</v>
      </c>
    </row>
    <row r="328" spans="1:13" ht="12.75">
      <c r="A328" s="17">
        <f t="shared" si="57"/>
        <v>327</v>
      </c>
      <c r="B328" s="11" t="s">
        <v>1173</v>
      </c>
      <c r="C328" s="5">
        <v>9</v>
      </c>
      <c r="D328" s="3">
        <v>0</v>
      </c>
      <c r="E328" s="3">
        <v>0</v>
      </c>
      <c r="F328" s="6">
        <f t="shared" si="51"/>
        <v>0</v>
      </c>
      <c r="G328" s="8">
        <v>299.0512121212121</v>
      </c>
      <c r="H328" s="8">
        <f t="shared" si="52"/>
        <v>38.61</v>
      </c>
      <c r="I328" s="8">
        <f t="shared" si="53"/>
        <v>0</v>
      </c>
      <c r="J328" s="8">
        <f t="shared" si="54"/>
        <v>337.6612121212121</v>
      </c>
      <c r="K328" s="8">
        <f t="shared" si="58"/>
        <v>2709938.5705151507</v>
      </c>
      <c r="L328" s="18">
        <f t="shared" si="55"/>
        <v>0.6700819672131147</v>
      </c>
      <c r="M328" s="18">
        <f t="shared" si="56"/>
        <v>0.9922809045789681</v>
      </c>
    </row>
    <row r="329" spans="1:13" ht="12.75">
      <c r="A329" s="17">
        <f t="shared" si="57"/>
        <v>328</v>
      </c>
      <c r="B329" s="2" t="s">
        <v>937</v>
      </c>
      <c r="C329" s="5" t="s">
        <v>791</v>
      </c>
      <c r="D329" s="3">
        <v>0</v>
      </c>
      <c r="E329" s="3">
        <v>0</v>
      </c>
      <c r="F329" s="6">
        <f t="shared" si="51"/>
        <v>0</v>
      </c>
      <c r="G329" s="8">
        <f aca="true" t="shared" si="59" ref="G329:G350">36.573*C329</f>
        <v>292.584</v>
      </c>
      <c r="H329" s="8">
        <f t="shared" si="52"/>
        <v>34.32</v>
      </c>
      <c r="I329" s="8">
        <f t="shared" si="53"/>
        <v>0</v>
      </c>
      <c r="J329" s="8">
        <f t="shared" si="54"/>
        <v>326.904</v>
      </c>
      <c r="K329" s="8">
        <f t="shared" si="58"/>
        <v>2710265.4745151508</v>
      </c>
      <c r="L329" s="18">
        <f t="shared" si="55"/>
        <v>0.6721311475409836</v>
      </c>
      <c r="M329" s="18">
        <f t="shared" si="56"/>
        <v>0.9924006049295074</v>
      </c>
    </row>
    <row r="330" spans="1:13" ht="12.75">
      <c r="A330" s="17">
        <f t="shared" si="57"/>
        <v>329</v>
      </c>
      <c r="B330" s="2">
        <v>156</v>
      </c>
      <c r="C330" s="5" t="s">
        <v>791</v>
      </c>
      <c r="D330" s="3">
        <v>0</v>
      </c>
      <c r="E330" s="3">
        <v>0</v>
      </c>
      <c r="F330" s="6">
        <f t="shared" si="51"/>
        <v>0</v>
      </c>
      <c r="G330" s="8">
        <f t="shared" si="59"/>
        <v>292.584</v>
      </c>
      <c r="H330" s="8">
        <f t="shared" si="52"/>
        <v>34.32</v>
      </c>
      <c r="I330" s="8">
        <f t="shared" si="53"/>
        <v>0</v>
      </c>
      <c r="J330" s="8">
        <f t="shared" si="54"/>
        <v>326.904</v>
      </c>
      <c r="K330" s="8">
        <f t="shared" si="58"/>
        <v>2710592.378515151</v>
      </c>
      <c r="L330" s="18">
        <f t="shared" si="55"/>
        <v>0.6741803278688525</v>
      </c>
      <c r="M330" s="18">
        <f t="shared" si="56"/>
        <v>0.9925203052800466</v>
      </c>
    </row>
    <row r="331" spans="1:13" ht="12.75">
      <c r="A331" s="17">
        <f t="shared" si="57"/>
        <v>330</v>
      </c>
      <c r="B331" s="2" t="s">
        <v>1023</v>
      </c>
      <c r="C331" s="5" t="s">
        <v>791</v>
      </c>
      <c r="D331" s="3">
        <v>0</v>
      </c>
      <c r="E331" s="3">
        <v>0</v>
      </c>
      <c r="F331" s="6">
        <f t="shared" si="51"/>
        <v>0</v>
      </c>
      <c r="G331" s="8">
        <f t="shared" si="59"/>
        <v>292.584</v>
      </c>
      <c r="H331" s="8">
        <f t="shared" si="52"/>
        <v>34.32</v>
      </c>
      <c r="I331" s="8">
        <f t="shared" si="53"/>
        <v>0</v>
      </c>
      <c r="J331" s="8">
        <f t="shared" si="54"/>
        <v>326.904</v>
      </c>
      <c r="K331" s="8">
        <f t="shared" si="58"/>
        <v>2710919.282515151</v>
      </c>
      <c r="L331" s="18">
        <f t="shared" si="55"/>
        <v>0.6762295081967213</v>
      </c>
      <c r="M331" s="18">
        <f t="shared" si="56"/>
        <v>0.992640005630586</v>
      </c>
    </row>
    <row r="332" spans="1:13" ht="12.75">
      <c r="A332" s="17">
        <f t="shared" si="57"/>
        <v>331</v>
      </c>
      <c r="B332" s="2" t="s">
        <v>1157</v>
      </c>
      <c r="C332" s="5" t="s">
        <v>791</v>
      </c>
      <c r="D332" s="3">
        <v>0</v>
      </c>
      <c r="E332" s="3">
        <v>0</v>
      </c>
      <c r="F332" s="6">
        <f t="shared" si="51"/>
        <v>0</v>
      </c>
      <c r="G332" s="8">
        <f t="shared" si="59"/>
        <v>292.584</v>
      </c>
      <c r="H332" s="8">
        <f t="shared" si="52"/>
        <v>34.32</v>
      </c>
      <c r="I332" s="8">
        <f t="shared" si="53"/>
        <v>0</v>
      </c>
      <c r="J332" s="8">
        <f t="shared" si="54"/>
        <v>326.904</v>
      </c>
      <c r="K332" s="8">
        <f t="shared" si="58"/>
        <v>2711246.186515151</v>
      </c>
      <c r="L332" s="18">
        <f t="shared" si="55"/>
        <v>0.6782786885245902</v>
      </c>
      <c r="M332" s="18">
        <f t="shared" si="56"/>
        <v>0.9927597059811253</v>
      </c>
    </row>
    <row r="333" spans="1:13" ht="12.75">
      <c r="A333" s="17">
        <f t="shared" si="57"/>
        <v>332</v>
      </c>
      <c r="B333" s="2" t="s">
        <v>608</v>
      </c>
      <c r="C333" s="5" t="s">
        <v>791</v>
      </c>
      <c r="D333" s="3">
        <v>0</v>
      </c>
      <c r="E333" s="3">
        <v>0</v>
      </c>
      <c r="F333" s="6">
        <f t="shared" si="51"/>
        <v>0</v>
      </c>
      <c r="G333" s="8">
        <f t="shared" si="59"/>
        <v>292.584</v>
      </c>
      <c r="H333" s="8">
        <f t="shared" si="52"/>
        <v>34.32</v>
      </c>
      <c r="I333" s="8">
        <f t="shared" si="53"/>
        <v>0</v>
      </c>
      <c r="J333" s="8">
        <f t="shared" si="54"/>
        <v>326.904</v>
      </c>
      <c r="K333" s="8">
        <f t="shared" si="58"/>
        <v>2711573.090515151</v>
      </c>
      <c r="L333" s="18">
        <f t="shared" si="55"/>
        <v>0.680327868852459</v>
      </c>
      <c r="M333" s="18">
        <f t="shared" si="56"/>
        <v>0.9928794063316645</v>
      </c>
    </row>
    <row r="334" spans="1:13" ht="12.75">
      <c r="A334" s="17">
        <f t="shared" si="57"/>
        <v>333</v>
      </c>
      <c r="B334" s="2" t="s">
        <v>609</v>
      </c>
      <c r="C334" s="5" t="s">
        <v>791</v>
      </c>
      <c r="D334" s="3">
        <v>0</v>
      </c>
      <c r="E334" s="3">
        <v>0</v>
      </c>
      <c r="F334" s="6">
        <f t="shared" si="51"/>
        <v>0</v>
      </c>
      <c r="G334" s="8">
        <f t="shared" si="59"/>
        <v>292.584</v>
      </c>
      <c r="H334" s="8">
        <f t="shared" si="52"/>
        <v>34.32</v>
      </c>
      <c r="I334" s="8">
        <f t="shared" si="53"/>
        <v>0</v>
      </c>
      <c r="J334" s="8">
        <f t="shared" si="54"/>
        <v>326.904</v>
      </c>
      <c r="K334" s="8">
        <f t="shared" si="58"/>
        <v>2711899.9945151513</v>
      </c>
      <c r="L334" s="18">
        <f t="shared" si="55"/>
        <v>0.6823770491803278</v>
      </c>
      <c r="M334" s="18">
        <f t="shared" si="56"/>
        <v>0.9929991066822038</v>
      </c>
    </row>
    <row r="335" spans="1:13" ht="12.75">
      <c r="A335" s="17">
        <f t="shared" si="57"/>
        <v>334</v>
      </c>
      <c r="B335" s="2" t="s">
        <v>653</v>
      </c>
      <c r="C335" s="5" t="s">
        <v>791</v>
      </c>
      <c r="D335" s="3">
        <v>0</v>
      </c>
      <c r="E335" s="3">
        <v>0</v>
      </c>
      <c r="F335" s="6">
        <f t="shared" si="51"/>
        <v>0</v>
      </c>
      <c r="G335" s="8">
        <f t="shared" si="59"/>
        <v>292.584</v>
      </c>
      <c r="H335" s="8">
        <f t="shared" si="52"/>
        <v>34.32</v>
      </c>
      <c r="I335" s="8">
        <f t="shared" si="53"/>
        <v>0</v>
      </c>
      <c r="J335" s="8">
        <f t="shared" si="54"/>
        <v>326.904</v>
      </c>
      <c r="K335" s="8">
        <f t="shared" si="58"/>
        <v>2712226.8985151513</v>
      </c>
      <c r="L335" s="18">
        <f t="shared" si="55"/>
        <v>0.6844262295081968</v>
      </c>
      <c r="M335" s="18">
        <f t="shared" si="56"/>
        <v>0.9931188070327431</v>
      </c>
    </row>
    <row r="336" spans="1:13" ht="12.75">
      <c r="A336" s="17">
        <f t="shared" si="57"/>
        <v>335</v>
      </c>
      <c r="B336" s="2" t="s">
        <v>668</v>
      </c>
      <c r="C336" s="5" t="s">
        <v>791</v>
      </c>
      <c r="D336" s="3">
        <v>0</v>
      </c>
      <c r="E336" s="3">
        <v>0</v>
      </c>
      <c r="F336" s="6">
        <f t="shared" si="51"/>
        <v>0</v>
      </c>
      <c r="G336" s="8">
        <f t="shared" si="59"/>
        <v>292.584</v>
      </c>
      <c r="H336" s="8">
        <f t="shared" si="52"/>
        <v>34.32</v>
      </c>
      <c r="I336" s="8">
        <f t="shared" si="53"/>
        <v>0</v>
      </c>
      <c r="J336" s="8">
        <f t="shared" si="54"/>
        <v>326.904</v>
      </c>
      <c r="K336" s="8">
        <f t="shared" si="58"/>
        <v>2712553.8025151514</v>
      </c>
      <c r="L336" s="18">
        <f t="shared" si="55"/>
        <v>0.6864754098360656</v>
      </c>
      <c r="M336" s="18">
        <f t="shared" si="56"/>
        <v>0.9932385073832823</v>
      </c>
    </row>
    <row r="337" spans="1:13" ht="12.75">
      <c r="A337" s="17">
        <f t="shared" si="57"/>
        <v>336</v>
      </c>
      <c r="B337" s="2" t="s">
        <v>194</v>
      </c>
      <c r="C337" s="5" t="s">
        <v>791</v>
      </c>
      <c r="D337" s="3">
        <v>0</v>
      </c>
      <c r="E337" s="3">
        <v>0</v>
      </c>
      <c r="F337" s="6">
        <f t="shared" si="51"/>
        <v>0</v>
      </c>
      <c r="G337" s="8">
        <f t="shared" si="59"/>
        <v>292.584</v>
      </c>
      <c r="H337" s="8">
        <f t="shared" si="52"/>
        <v>34.32</v>
      </c>
      <c r="I337" s="8">
        <f t="shared" si="53"/>
        <v>0</v>
      </c>
      <c r="J337" s="8">
        <f t="shared" si="54"/>
        <v>326.904</v>
      </c>
      <c r="K337" s="8">
        <f t="shared" si="58"/>
        <v>2712880.7065151515</v>
      </c>
      <c r="L337" s="18">
        <f t="shared" si="55"/>
        <v>0.6885245901639344</v>
      </c>
      <c r="M337" s="18">
        <f t="shared" si="56"/>
        <v>0.9933582077338217</v>
      </c>
    </row>
    <row r="338" spans="1:13" ht="12.75">
      <c r="A338" s="17">
        <f t="shared" si="57"/>
        <v>337</v>
      </c>
      <c r="B338" s="2" t="s">
        <v>205</v>
      </c>
      <c r="C338" s="5" t="s">
        <v>791</v>
      </c>
      <c r="D338" s="3">
        <v>0</v>
      </c>
      <c r="E338" s="3">
        <v>0</v>
      </c>
      <c r="F338" s="6">
        <f t="shared" si="51"/>
        <v>0</v>
      </c>
      <c r="G338" s="8">
        <f t="shared" si="59"/>
        <v>292.584</v>
      </c>
      <c r="H338" s="8">
        <f t="shared" si="52"/>
        <v>34.32</v>
      </c>
      <c r="I338" s="8">
        <f t="shared" si="53"/>
        <v>0</v>
      </c>
      <c r="J338" s="8">
        <f t="shared" si="54"/>
        <v>326.904</v>
      </c>
      <c r="K338" s="8">
        <f t="shared" si="58"/>
        <v>2713207.6105151516</v>
      </c>
      <c r="L338" s="18">
        <f t="shared" si="55"/>
        <v>0.6905737704918032</v>
      </c>
      <c r="M338" s="18">
        <f t="shared" si="56"/>
        <v>0.9934779080843609</v>
      </c>
    </row>
    <row r="339" spans="1:13" ht="12.75">
      <c r="A339" s="17">
        <f t="shared" si="57"/>
        <v>338</v>
      </c>
      <c r="B339" s="2" t="s">
        <v>415</v>
      </c>
      <c r="C339" s="5" t="s">
        <v>791</v>
      </c>
      <c r="D339" s="3">
        <v>0</v>
      </c>
      <c r="E339" s="3">
        <v>0</v>
      </c>
      <c r="F339" s="6">
        <f t="shared" si="51"/>
        <v>0</v>
      </c>
      <c r="G339" s="8">
        <f t="shared" si="59"/>
        <v>292.584</v>
      </c>
      <c r="H339" s="8">
        <f t="shared" si="52"/>
        <v>34.32</v>
      </c>
      <c r="I339" s="8">
        <f t="shared" si="53"/>
        <v>0</v>
      </c>
      <c r="J339" s="8">
        <f t="shared" si="54"/>
        <v>326.904</v>
      </c>
      <c r="K339" s="8">
        <f t="shared" si="58"/>
        <v>2713534.5145151517</v>
      </c>
      <c r="L339" s="18">
        <f t="shared" si="55"/>
        <v>0.6926229508196722</v>
      </c>
      <c r="M339" s="18">
        <f t="shared" si="56"/>
        <v>0.9935976084349002</v>
      </c>
    </row>
    <row r="340" spans="1:13" ht="12.75">
      <c r="A340" s="17">
        <f t="shared" si="57"/>
        <v>339</v>
      </c>
      <c r="B340" s="2" t="s">
        <v>493</v>
      </c>
      <c r="C340" s="5" t="s">
        <v>791</v>
      </c>
      <c r="D340" s="3">
        <v>0</v>
      </c>
      <c r="E340" s="3">
        <v>0</v>
      </c>
      <c r="F340" s="6">
        <f t="shared" si="51"/>
        <v>0</v>
      </c>
      <c r="G340" s="8">
        <f t="shared" si="59"/>
        <v>292.584</v>
      </c>
      <c r="H340" s="8">
        <f t="shared" si="52"/>
        <v>34.32</v>
      </c>
      <c r="I340" s="8">
        <f t="shared" si="53"/>
        <v>0</v>
      </c>
      <c r="J340" s="8">
        <f t="shared" si="54"/>
        <v>326.904</v>
      </c>
      <c r="K340" s="8">
        <f t="shared" si="58"/>
        <v>2713861.418515152</v>
      </c>
      <c r="L340" s="18">
        <f t="shared" si="55"/>
        <v>0.694672131147541</v>
      </c>
      <c r="M340" s="18">
        <f t="shared" si="56"/>
        <v>0.9937173087854395</v>
      </c>
    </row>
    <row r="341" spans="1:13" ht="12.75">
      <c r="A341" s="17">
        <f t="shared" si="57"/>
        <v>340</v>
      </c>
      <c r="B341" s="2" t="s">
        <v>535</v>
      </c>
      <c r="C341" s="5" t="s">
        <v>791</v>
      </c>
      <c r="D341" s="3">
        <v>0</v>
      </c>
      <c r="E341" s="3">
        <v>0</v>
      </c>
      <c r="F341" s="6">
        <f t="shared" si="51"/>
        <v>0</v>
      </c>
      <c r="G341" s="8">
        <f t="shared" si="59"/>
        <v>292.584</v>
      </c>
      <c r="H341" s="8">
        <f t="shared" si="52"/>
        <v>34.32</v>
      </c>
      <c r="I341" s="8">
        <f t="shared" si="53"/>
        <v>0</v>
      </c>
      <c r="J341" s="8">
        <f t="shared" si="54"/>
        <v>326.904</v>
      </c>
      <c r="K341" s="8">
        <f t="shared" si="58"/>
        <v>2714188.322515152</v>
      </c>
      <c r="L341" s="18">
        <f t="shared" si="55"/>
        <v>0.6967213114754098</v>
      </c>
      <c r="M341" s="18">
        <f t="shared" si="56"/>
        <v>0.9938370091359787</v>
      </c>
    </row>
    <row r="342" spans="1:13" ht="12.75">
      <c r="A342" s="17">
        <f t="shared" si="57"/>
        <v>341</v>
      </c>
      <c r="B342" s="2" t="s">
        <v>477</v>
      </c>
      <c r="C342" s="5" t="s">
        <v>791</v>
      </c>
      <c r="D342" s="3">
        <v>0</v>
      </c>
      <c r="E342" s="3">
        <v>0</v>
      </c>
      <c r="F342" s="6">
        <f t="shared" si="51"/>
        <v>0</v>
      </c>
      <c r="G342" s="8">
        <f t="shared" si="59"/>
        <v>292.584</v>
      </c>
      <c r="H342" s="8">
        <f t="shared" si="52"/>
        <v>34.32</v>
      </c>
      <c r="I342" s="8">
        <f t="shared" si="53"/>
        <v>0</v>
      </c>
      <c r="J342" s="8">
        <f t="shared" si="54"/>
        <v>326.904</v>
      </c>
      <c r="K342" s="8">
        <f t="shared" si="58"/>
        <v>2714515.226515152</v>
      </c>
      <c r="L342" s="18">
        <f t="shared" si="55"/>
        <v>0.6987704918032787</v>
      </c>
      <c r="M342" s="18">
        <f t="shared" si="56"/>
        <v>0.993956709486518</v>
      </c>
    </row>
    <row r="343" spans="1:13" ht="12.75">
      <c r="A343" s="17">
        <f t="shared" si="57"/>
        <v>342</v>
      </c>
      <c r="B343" s="2" t="s">
        <v>30</v>
      </c>
      <c r="C343" s="5" t="s">
        <v>791</v>
      </c>
      <c r="D343" s="3">
        <v>0</v>
      </c>
      <c r="E343" s="3">
        <v>0</v>
      </c>
      <c r="F343" s="6">
        <f t="shared" si="51"/>
        <v>0</v>
      </c>
      <c r="G343" s="8">
        <f t="shared" si="59"/>
        <v>292.584</v>
      </c>
      <c r="H343" s="8">
        <f t="shared" si="52"/>
        <v>34.32</v>
      </c>
      <c r="I343" s="8">
        <f t="shared" si="53"/>
        <v>0</v>
      </c>
      <c r="J343" s="8">
        <f t="shared" si="54"/>
        <v>326.904</v>
      </c>
      <c r="K343" s="8">
        <f t="shared" si="58"/>
        <v>2714842.130515152</v>
      </c>
      <c r="L343" s="18">
        <f t="shared" si="55"/>
        <v>0.7008196721311475</v>
      </c>
      <c r="M343" s="18">
        <f t="shared" si="56"/>
        <v>0.9940764098370574</v>
      </c>
    </row>
    <row r="344" spans="1:13" ht="12.75">
      <c r="A344" s="17">
        <f t="shared" si="57"/>
        <v>343</v>
      </c>
      <c r="B344" s="2" t="s">
        <v>614</v>
      </c>
      <c r="C344" s="5">
        <v>7</v>
      </c>
      <c r="D344" s="3">
        <v>0</v>
      </c>
      <c r="E344" s="3">
        <v>0</v>
      </c>
      <c r="F344" s="6">
        <f t="shared" si="51"/>
        <v>0</v>
      </c>
      <c r="G344" s="8">
        <f t="shared" si="59"/>
        <v>256.011</v>
      </c>
      <c r="H344" s="8">
        <f t="shared" si="52"/>
        <v>30.03</v>
      </c>
      <c r="I344" s="8">
        <f t="shared" si="53"/>
        <v>0</v>
      </c>
      <c r="J344" s="8">
        <f t="shared" si="54"/>
        <v>286.04100000000005</v>
      </c>
      <c r="K344" s="8">
        <f t="shared" si="58"/>
        <v>2715128.1715151523</v>
      </c>
      <c r="L344" s="18">
        <f t="shared" si="55"/>
        <v>0.7028688524590164</v>
      </c>
      <c r="M344" s="18">
        <f t="shared" si="56"/>
        <v>0.9941811476437793</v>
      </c>
    </row>
    <row r="345" spans="1:13" ht="12.75">
      <c r="A345" s="17">
        <f t="shared" si="57"/>
        <v>344</v>
      </c>
      <c r="B345" s="2" t="s">
        <v>126</v>
      </c>
      <c r="C345" s="5" t="s">
        <v>1098</v>
      </c>
      <c r="D345" s="3">
        <v>0</v>
      </c>
      <c r="E345" s="3">
        <v>0</v>
      </c>
      <c r="F345" s="6">
        <f t="shared" si="51"/>
        <v>0</v>
      </c>
      <c r="G345" s="8">
        <f t="shared" si="59"/>
        <v>256.011</v>
      </c>
      <c r="H345" s="8">
        <f t="shared" si="52"/>
        <v>30.03</v>
      </c>
      <c r="I345" s="8">
        <f t="shared" si="53"/>
        <v>0</v>
      </c>
      <c r="J345" s="8">
        <f t="shared" si="54"/>
        <v>286.04100000000005</v>
      </c>
      <c r="K345" s="8">
        <f t="shared" si="58"/>
        <v>2715414.2125151525</v>
      </c>
      <c r="L345" s="18">
        <f t="shared" si="55"/>
        <v>0.7049180327868853</v>
      </c>
      <c r="M345" s="18">
        <f t="shared" si="56"/>
        <v>0.9942858854505011</v>
      </c>
    </row>
    <row r="346" spans="1:13" ht="12.75">
      <c r="A346" s="17">
        <f t="shared" si="57"/>
        <v>345</v>
      </c>
      <c r="B346" s="2" t="s">
        <v>180</v>
      </c>
      <c r="C346" s="5" t="s">
        <v>1098</v>
      </c>
      <c r="D346" s="3">
        <v>0</v>
      </c>
      <c r="E346" s="3">
        <v>0</v>
      </c>
      <c r="F346" s="6">
        <f t="shared" si="51"/>
        <v>0</v>
      </c>
      <c r="G346" s="8">
        <f t="shared" si="59"/>
        <v>256.011</v>
      </c>
      <c r="H346" s="8">
        <f t="shared" si="52"/>
        <v>30.03</v>
      </c>
      <c r="I346" s="8">
        <f t="shared" si="53"/>
        <v>0</v>
      </c>
      <c r="J346" s="8">
        <f t="shared" si="54"/>
        <v>286.04100000000005</v>
      </c>
      <c r="K346" s="8">
        <f t="shared" si="58"/>
        <v>2715700.2535151527</v>
      </c>
      <c r="L346" s="18">
        <f t="shared" si="55"/>
        <v>0.7069672131147541</v>
      </c>
      <c r="M346" s="18">
        <f t="shared" si="56"/>
        <v>0.994390623257223</v>
      </c>
    </row>
    <row r="347" spans="1:13" ht="12.75">
      <c r="A347" s="17">
        <f t="shared" si="57"/>
        <v>346</v>
      </c>
      <c r="B347" s="2" t="s">
        <v>207</v>
      </c>
      <c r="C347" s="5" t="s">
        <v>1098</v>
      </c>
      <c r="D347" s="3">
        <v>0</v>
      </c>
      <c r="E347" s="3">
        <v>0</v>
      </c>
      <c r="F347" s="6">
        <f t="shared" si="51"/>
        <v>0</v>
      </c>
      <c r="G347" s="8">
        <f t="shared" si="59"/>
        <v>256.011</v>
      </c>
      <c r="H347" s="8">
        <f t="shared" si="52"/>
        <v>30.03</v>
      </c>
      <c r="I347" s="8">
        <f t="shared" si="53"/>
        <v>0</v>
      </c>
      <c r="J347" s="8">
        <f t="shared" si="54"/>
        <v>286.04100000000005</v>
      </c>
      <c r="K347" s="8">
        <f t="shared" si="58"/>
        <v>2715986.294515153</v>
      </c>
      <c r="L347" s="18">
        <f t="shared" si="55"/>
        <v>0.7090163934426229</v>
      </c>
      <c r="M347" s="18">
        <f t="shared" si="56"/>
        <v>0.994495361063945</v>
      </c>
    </row>
    <row r="348" spans="1:13" ht="12.75">
      <c r="A348" s="17">
        <f t="shared" si="57"/>
        <v>347</v>
      </c>
      <c r="B348" s="2" t="s">
        <v>339</v>
      </c>
      <c r="C348" s="5" t="s">
        <v>1098</v>
      </c>
      <c r="D348" s="3">
        <v>0</v>
      </c>
      <c r="E348" s="3">
        <v>0</v>
      </c>
      <c r="F348" s="6">
        <f t="shared" si="51"/>
        <v>0</v>
      </c>
      <c r="G348" s="8">
        <f t="shared" si="59"/>
        <v>256.011</v>
      </c>
      <c r="H348" s="8">
        <f t="shared" si="52"/>
        <v>30.03</v>
      </c>
      <c r="I348" s="8">
        <f t="shared" si="53"/>
        <v>0</v>
      </c>
      <c r="J348" s="8">
        <f t="shared" si="54"/>
        <v>286.04100000000005</v>
      </c>
      <c r="K348" s="8">
        <f t="shared" si="58"/>
        <v>2716272.335515153</v>
      </c>
      <c r="L348" s="18">
        <f t="shared" si="55"/>
        <v>0.7110655737704918</v>
      </c>
      <c r="M348" s="18">
        <f t="shared" si="56"/>
        <v>0.9946000988706669</v>
      </c>
    </row>
    <row r="349" spans="1:13" ht="12.75">
      <c r="A349" s="17">
        <f t="shared" si="57"/>
        <v>348</v>
      </c>
      <c r="B349" s="2" t="s">
        <v>534</v>
      </c>
      <c r="C349" s="5" t="s">
        <v>1098</v>
      </c>
      <c r="D349" s="3">
        <v>0</v>
      </c>
      <c r="E349" s="3">
        <v>0</v>
      </c>
      <c r="F349" s="6">
        <f t="shared" si="51"/>
        <v>0</v>
      </c>
      <c r="G349" s="8">
        <f t="shared" si="59"/>
        <v>256.011</v>
      </c>
      <c r="H349" s="8">
        <f t="shared" si="52"/>
        <v>30.03</v>
      </c>
      <c r="I349" s="8">
        <f t="shared" si="53"/>
        <v>0</v>
      </c>
      <c r="J349" s="8">
        <f t="shared" si="54"/>
        <v>286.04100000000005</v>
      </c>
      <c r="K349" s="8">
        <f t="shared" si="58"/>
        <v>2716558.3765151533</v>
      </c>
      <c r="L349" s="18">
        <f t="shared" si="55"/>
        <v>0.7131147540983607</v>
      </c>
      <c r="M349" s="18">
        <f t="shared" si="56"/>
        <v>0.9947048366773888</v>
      </c>
    </row>
    <row r="350" spans="1:13" ht="12.75">
      <c r="A350" s="17">
        <f t="shared" si="57"/>
        <v>349</v>
      </c>
      <c r="B350" s="2" t="s">
        <v>36</v>
      </c>
      <c r="C350" s="5" t="s">
        <v>1098</v>
      </c>
      <c r="D350" s="3">
        <v>0</v>
      </c>
      <c r="E350" s="3">
        <v>0</v>
      </c>
      <c r="F350" s="6">
        <f t="shared" si="51"/>
        <v>0</v>
      </c>
      <c r="G350" s="8">
        <f t="shared" si="59"/>
        <v>256.011</v>
      </c>
      <c r="H350" s="8">
        <f t="shared" si="52"/>
        <v>30.03</v>
      </c>
      <c r="I350" s="8">
        <f t="shared" si="53"/>
        <v>0</v>
      </c>
      <c r="J350" s="8">
        <f t="shared" si="54"/>
        <v>286.04100000000005</v>
      </c>
      <c r="K350" s="8">
        <f t="shared" si="58"/>
        <v>2716844.4175151535</v>
      </c>
      <c r="L350" s="18">
        <f t="shared" si="55"/>
        <v>0.7151639344262295</v>
      </c>
      <c r="M350" s="18">
        <f t="shared" si="56"/>
        <v>0.9948095744841107</v>
      </c>
    </row>
    <row r="351" spans="1:13" ht="12.75">
      <c r="A351" s="17">
        <f t="shared" si="57"/>
        <v>350</v>
      </c>
      <c r="B351" s="11" t="s">
        <v>625</v>
      </c>
      <c r="C351" s="5" t="s">
        <v>1098</v>
      </c>
      <c r="D351" s="3">
        <v>0</v>
      </c>
      <c r="E351" s="3">
        <v>0</v>
      </c>
      <c r="F351" s="6">
        <f t="shared" si="51"/>
        <v>0</v>
      </c>
      <c r="G351" s="8">
        <v>234.010303030303</v>
      </c>
      <c r="H351" s="8">
        <f t="shared" si="52"/>
        <v>30.03</v>
      </c>
      <c r="I351" s="8">
        <f t="shared" si="53"/>
        <v>0</v>
      </c>
      <c r="J351" s="8">
        <f t="shared" si="54"/>
        <v>264.040303030303</v>
      </c>
      <c r="K351" s="8">
        <f t="shared" si="58"/>
        <v>2717108.457818184</v>
      </c>
      <c r="L351" s="18">
        <f t="shared" si="55"/>
        <v>0.7172131147540983</v>
      </c>
      <c r="M351" s="18">
        <f t="shared" si="56"/>
        <v>0.9949062564360882</v>
      </c>
    </row>
    <row r="352" spans="1:13" ht="12.75">
      <c r="A352" s="17">
        <f t="shared" si="57"/>
        <v>351</v>
      </c>
      <c r="B352" s="2" t="s">
        <v>1158</v>
      </c>
      <c r="C352" s="5" t="s">
        <v>698</v>
      </c>
      <c r="D352" s="3">
        <v>0</v>
      </c>
      <c r="E352" s="3">
        <v>0</v>
      </c>
      <c r="F352" s="6">
        <f t="shared" si="51"/>
        <v>0</v>
      </c>
      <c r="G352" s="8">
        <f aca="true" t="shared" si="60" ref="G352:G367">36.573*C352</f>
        <v>219.438</v>
      </c>
      <c r="H352" s="8">
        <f t="shared" si="52"/>
        <v>25.740000000000002</v>
      </c>
      <c r="I352" s="8">
        <f t="shared" si="53"/>
        <v>0</v>
      </c>
      <c r="J352" s="8">
        <f t="shared" si="54"/>
        <v>245.178</v>
      </c>
      <c r="K352" s="8">
        <f t="shared" si="58"/>
        <v>2717353.635818184</v>
      </c>
      <c r="L352" s="18">
        <f t="shared" si="55"/>
        <v>0.7192622950819673</v>
      </c>
      <c r="M352" s="18">
        <f t="shared" si="56"/>
        <v>0.9949960316989925</v>
      </c>
    </row>
    <row r="353" spans="1:13" ht="12.75">
      <c r="A353" s="17">
        <f t="shared" si="57"/>
        <v>352</v>
      </c>
      <c r="B353" s="2" t="s">
        <v>659</v>
      </c>
      <c r="C353" s="5" t="s">
        <v>698</v>
      </c>
      <c r="D353" s="3">
        <v>0</v>
      </c>
      <c r="E353" s="3">
        <v>0</v>
      </c>
      <c r="F353" s="6">
        <f t="shared" si="51"/>
        <v>0</v>
      </c>
      <c r="G353" s="8">
        <f t="shared" si="60"/>
        <v>219.438</v>
      </c>
      <c r="H353" s="8">
        <f t="shared" si="52"/>
        <v>25.740000000000002</v>
      </c>
      <c r="I353" s="8">
        <f t="shared" si="53"/>
        <v>0</v>
      </c>
      <c r="J353" s="8">
        <f t="shared" si="54"/>
        <v>245.178</v>
      </c>
      <c r="K353" s="8">
        <f t="shared" si="58"/>
        <v>2717598.8138181837</v>
      </c>
      <c r="L353" s="18">
        <f t="shared" si="55"/>
        <v>0.7213114754098361</v>
      </c>
      <c r="M353" s="18">
        <f t="shared" si="56"/>
        <v>0.995085806961897</v>
      </c>
    </row>
    <row r="354" spans="1:13" ht="12.75">
      <c r="A354" s="17">
        <f t="shared" si="57"/>
        <v>353</v>
      </c>
      <c r="B354" s="2">
        <v>341</v>
      </c>
      <c r="C354" s="5" t="s">
        <v>698</v>
      </c>
      <c r="D354" s="3">
        <v>0</v>
      </c>
      <c r="E354" s="3">
        <v>0</v>
      </c>
      <c r="F354" s="6">
        <f t="shared" si="51"/>
        <v>0</v>
      </c>
      <c r="G354" s="8">
        <f t="shared" si="60"/>
        <v>219.438</v>
      </c>
      <c r="H354" s="8">
        <f t="shared" si="52"/>
        <v>25.740000000000002</v>
      </c>
      <c r="I354" s="8">
        <f t="shared" si="53"/>
        <v>0</v>
      </c>
      <c r="J354" s="8">
        <f t="shared" si="54"/>
        <v>245.178</v>
      </c>
      <c r="K354" s="8">
        <f t="shared" si="58"/>
        <v>2717843.9918181836</v>
      </c>
      <c r="L354" s="18">
        <f t="shared" si="55"/>
        <v>0.7233606557377049</v>
      </c>
      <c r="M354" s="18">
        <f t="shared" si="56"/>
        <v>0.9951755822248013</v>
      </c>
    </row>
    <row r="355" spans="1:13" ht="12.75">
      <c r="A355" s="17">
        <f t="shared" si="57"/>
        <v>354</v>
      </c>
      <c r="B355" s="2" t="s">
        <v>209</v>
      </c>
      <c r="C355" s="5" t="s">
        <v>698</v>
      </c>
      <c r="D355" s="3">
        <v>0</v>
      </c>
      <c r="E355" s="3">
        <v>0</v>
      </c>
      <c r="F355" s="6">
        <f t="shared" si="51"/>
        <v>0</v>
      </c>
      <c r="G355" s="8">
        <f t="shared" si="60"/>
        <v>219.438</v>
      </c>
      <c r="H355" s="8">
        <f t="shared" si="52"/>
        <v>25.740000000000002</v>
      </c>
      <c r="I355" s="8">
        <f t="shared" si="53"/>
        <v>0</v>
      </c>
      <c r="J355" s="8">
        <f t="shared" si="54"/>
        <v>245.178</v>
      </c>
      <c r="K355" s="8">
        <f t="shared" si="58"/>
        <v>2718089.1698181834</v>
      </c>
      <c r="L355" s="18">
        <f t="shared" si="55"/>
        <v>0.7254098360655737</v>
      </c>
      <c r="M355" s="18">
        <f t="shared" si="56"/>
        <v>0.9952653574877057</v>
      </c>
    </row>
    <row r="356" spans="1:13" ht="12.75">
      <c r="A356" s="17">
        <f t="shared" si="57"/>
        <v>355</v>
      </c>
      <c r="B356" s="2" t="s">
        <v>408</v>
      </c>
      <c r="C356" s="5" t="s">
        <v>698</v>
      </c>
      <c r="D356" s="3">
        <v>0</v>
      </c>
      <c r="E356" s="3">
        <v>0</v>
      </c>
      <c r="F356" s="6">
        <f t="shared" si="51"/>
        <v>0</v>
      </c>
      <c r="G356" s="8">
        <f t="shared" si="60"/>
        <v>219.438</v>
      </c>
      <c r="H356" s="8">
        <f t="shared" si="52"/>
        <v>25.740000000000002</v>
      </c>
      <c r="I356" s="8">
        <f t="shared" si="53"/>
        <v>0</v>
      </c>
      <c r="J356" s="8">
        <f t="shared" si="54"/>
        <v>245.178</v>
      </c>
      <c r="K356" s="8">
        <f t="shared" si="58"/>
        <v>2718334.3478181832</v>
      </c>
      <c r="L356" s="18">
        <f t="shared" si="55"/>
        <v>0.7274590163934426</v>
      </c>
      <c r="M356" s="18">
        <f t="shared" si="56"/>
        <v>0.99535513275061</v>
      </c>
    </row>
    <row r="357" spans="1:13" ht="12.75">
      <c r="A357" s="17">
        <f t="shared" si="57"/>
        <v>356</v>
      </c>
      <c r="B357" s="2" t="s">
        <v>448</v>
      </c>
      <c r="C357" s="5" t="s">
        <v>698</v>
      </c>
      <c r="D357" s="3">
        <v>0</v>
      </c>
      <c r="E357" s="3">
        <v>0</v>
      </c>
      <c r="F357" s="6">
        <f t="shared" si="51"/>
        <v>0</v>
      </c>
      <c r="G357" s="8">
        <f t="shared" si="60"/>
        <v>219.438</v>
      </c>
      <c r="H357" s="8">
        <f t="shared" si="52"/>
        <v>25.740000000000002</v>
      </c>
      <c r="I357" s="8">
        <f t="shared" si="53"/>
        <v>0</v>
      </c>
      <c r="J357" s="8">
        <f t="shared" si="54"/>
        <v>245.178</v>
      </c>
      <c r="K357" s="8">
        <f t="shared" si="58"/>
        <v>2718579.525818183</v>
      </c>
      <c r="L357" s="18">
        <f t="shared" si="55"/>
        <v>0.7295081967213115</v>
      </c>
      <c r="M357" s="18">
        <f t="shared" si="56"/>
        <v>0.9954449080135145</v>
      </c>
    </row>
    <row r="358" spans="1:13" ht="12.75">
      <c r="A358" s="17">
        <f t="shared" si="57"/>
        <v>357</v>
      </c>
      <c r="B358" s="2" t="s">
        <v>522</v>
      </c>
      <c r="C358" s="5" t="s">
        <v>698</v>
      </c>
      <c r="D358" s="3">
        <v>0</v>
      </c>
      <c r="E358" s="3">
        <v>0</v>
      </c>
      <c r="F358" s="6">
        <f t="shared" si="51"/>
        <v>0</v>
      </c>
      <c r="G358" s="8">
        <f t="shared" si="60"/>
        <v>219.438</v>
      </c>
      <c r="H358" s="8">
        <f t="shared" si="52"/>
        <v>25.740000000000002</v>
      </c>
      <c r="I358" s="8">
        <f t="shared" si="53"/>
        <v>0</v>
      </c>
      <c r="J358" s="8">
        <f t="shared" si="54"/>
        <v>245.178</v>
      </c>
      <c r="K358" s="8">
        <f t="shared" si="58"/>
        <v>2718824.703818183</v>
      </c>
      <c r="L358" s="18">
        <f t="shared" si="55"/>
        <v>0.7315573770491803</v>
      </c>
      <c r="M358" s="18">
        <f t="shared" si="56"/>
        <v>0.9955346832764188</v>
      </c>
    </row>
    <row r="359" spans="1:13" ht="12.75">
      <c r="A359" s="17">
        <f t="shared" si="57"/>
        <v>358</v>
      </c>
      <c r="B359" s="2" t="s">
        <v>881</v>
      </c>
      <c r="C359" s="5" t="s">
        <v>722</v>
      </c>
      <c r="D359" s="3">
        <v>0</v>
      </c>
      <c r="E359" s="3">
        <v>0</v>
      </c>
      <c r="F359" s="6">
        <f t="shared" si="51"/>
        <v>0</v>
      </c>
      <c r="G359" s="8">
        <f t="shared" si="60"/>
        <v>182.865</v>
      </c>
      <c r="H359" s="8">
        <f t="shared" si="52"/>
        <v>21.45</v>
      </c>
      <c r="I359" s="8">
        <f t="shared" si="53"/>
        <v>0</v>
      </c>
      <c r="J359" s="8">
        <f t="shared" si="54"/>
        <v>204.315</v>
      </c>
      <c r="K359" s="8">
        <f t="shared" si="58"/>
        <v>2719029.018818183</v>
      </c>
      <c r="L359" s="18">
        <f t="shared" si="55"/>
        <v>0.7336065573770492</v>
      </c>
      <c r="M359" s="18">
        <f t="shared" si="56"/>
        <v>0.9956094959955059</v>
      </c>
    </row>
    <row r="360" spans="1:13" ht="12.75">
      <c r="A360" s="17">
        <f t="shared" si="57"/>
        <v>359</v>
      </c>
      <c r="B360" s="2" t="s">
        <v>968</v>
      </c>
      <c r="C360" s="5">
        <v>5</v>
      </c>
      <c r="D360" s="3">
        <v>0</v>
      </c>
      <c r="E360" s="3">
        <v>0</v>
      </c>
      <c r="F360" s="6">
        <f t="shared" si="51"/>
        <v>0</v>
      </c>
      <c r="G360" s="8">
        <f t="shared" si="60"/>
        <v>182.865</v>
      </c>
      <c r="H360" s="8">
        <f t="shared" si="52"/>
        <v>21.45</v>
      </c>
      <c r="I360" s="8">
        <f t="shared" si="53"/>
        <v>0</v>
      </c>
      <c r="J360" s="8">
        <f t="shared" si="54"/>
        <v>204.315</v>
      </c>
      <c r="K360" s="8">
        <f t="shared" si="58"/>
        <v>2719233.333818183</v>
      </c>
      <c r="L360" s="18">
        <f t="shared" si="55"/>
        <v>0.735655737704918</v>
      </c>
      <c r="M360" s="18">
        <f t="shared" si="56"/>
        <v>0.9956843087145928</v>
      </c>
    </row>
    <row r="361" spans="1:13" ht="12.75">
      <c r="A361" s="17">
        <f t="shared" si="57"/>
        <v>360</v>
      </c>
      <c r="B361" s="2" t="s">
        <v>1016</v>
      </c>
      <c r="C361" s="5" t="s">
        <v>722</v>
      </c>
      <c r="D361" s="3">
        <v>0</v>
      </c>
      <c r="E361" s="3">
        <v>0</v>
      </c>
      <c r="F361" s="6">
        <f t="shared" si="51"/>
        <v>0</v>
      </c>
      <c r="G361" s="8">
        <f t="shared" si="60"/>
        <v>182.865</v>
      </c>
      <c r="H361" s="8">
        <f t="shared" si="52"/>
        <v>21.45</v>
      </c>
      <c r="I361" s="8">
        <f t="shared" si="53"/>
        <v>0</v>
      </c>
      <c r="J361" s="8">
        <f t="shared" si="54"/>
        <v>204.315</v>
      </c>
      <c r="K361" s="8">
        <f t="shared" si="58"/>
        <v>2719437.6488181828</v>
      </c>
      <c r="L361" s="18">
        <f t="shared" si="55"/>
        <v>0.7377049180327869</v>
      </c>
      <c r="M361" s="18">
        <f t="shared" si="56"/>
        <v>0.9957591214336798</v>
      </c>
    </row>
    <row r="362" spans="1:13" ht="12.75">
      <c r="A362" s="17">
        <f t="shared" si="57"/>
        <v>361</v>
      </c>
      <c r="B362" s="2" t="s">
        <v>1141</v>
      </c>
      <c r="C362" s="5" t="s">
        <v>722</v>
      </c>
      <c r="D362" s="3">
        <v>0</v>
      </c>
      <c r="E362" s="3">
        <v>0</v>
      </c>
      <c r="F362" s="6">
        <f t="shared" si="51"/>
        <v>0</v>
      </c>
      <c r="G362" s="8">
        <f t="shared" si="60"/>
        <v>182.865</v>
      </c>
      <c r="H362" s="8">
        <f t="shared" si="52"/>
        <v>21.45</v>
      </c>
      <c r="I362" s="8">
        <f t="shared" si="53"/>
        <v>0</v>
      </c>
      <c r="J362" s="8">
        <f t="shared" si="54"/>
        <v>204.315</v>
      </c>
      <c r="K362" s="8">
        <f t="shared" si="58"/>
        <v>2719641.9638181827</v>
      </c>
      <c r="L362" s="18">
        <f t="shared" si="55"/>
        <v>0.7397540983606558</v>
      </c>
      <c r="M362" s="18">
        <f t="shared" si="56"/>
        <v>0.9958339341527669</v>
      </c>
    </row>
    <row r="363" spans="1:13" ht="12.75">
      <c r="A363" s="17">
        <f t="shared" si="57"/>
        <v>362</v>
      </c>
      <c r="B363" s="2" t="s">
        <v>221</v>
      </c>
      <c r="C363" s="5" t="s">
        <v>722</v>
      </c>
      <c r="D363" s="3">
        <v>0</v>
      </c>
      <c r="E363" s="3">
        <v>0</v>
      </c>
      <c r="F363" s="6">
        <f t="shared" si="51"/>
        <v>0</v>
      </c>
      <c r="G363" s="8">
        <f t="shared" si="60"/>
        <v>182.865</v>
      </c>
      <c r="H363" s="8">
        <f t="shared" si="52"/>
        <v>21.45</v>
      </c>
      <c r="I363" s="8">
        <f t="shared" si="53"/>
        <v>0</v>
      </c>
      <c r="J363" s="8">
        <f t="shared" si="54"/>
        <v>204.315</v>
      </c>
      <c r="K363" s="8">
        <f t="shared" si="58"/>
        <v>2719846.2788181826</v>
      </c>
      <c r="L363" s="18">
        <f t="shared" si="55"/>
        <v>0.7418032786885246</v>
      </c>
      <c r="M363" s="18">
        <f t="shared" si="56"/>
        <v>0.9959087468718538</v>
      </c>
    </row>
    <row r="364" spans="1:13" ht="12.75">
      <c r="A364" s="17">
        <f t="shared" si="57"/>
        <v>363</v>
      </c>
      <c r="B364" s="2" t="s">
        <v>303</v>
      </c>
      <c r="C364" s="5" t="s">
        <v>722</v>
      </c>
      <c r="D364" s="3">
        <v>0</v>
      </c>
      <c r="E364" s="3">
        <v>0</v>
      </c>
      <c r="F364" s="6">
        <f t="shared" si="51"/>
        <v>0</v>
      </c>
      <c r="G364" s="8">
        <f t="shared" si="60"/>
        <v>182.865</v>
      </c>
      <c r="H364" s="8">
        <f t="shared" si="52"/>
        <v>21.45</v>
      </c>
      <c r="I364" s="8">
        <f t="shared" si="53"/>
        <v>0</v>
      </c>
      <c r="J364" s="8">
        <f t="shared" si="54"/>
        <v>204.315</v>
      </c>
      <c r="K364" s="8">
        <f t="shared" si="58"/>
        <v>2720050.5938181826</v>
      </c>
      <c r="L364" s="18">
        <f t="shared" si="55"/>
        <v>0.7438524590163934</v>
      </c>
      <c r="M364" s="18">
        <f t="shared" si="56"/>
        <v>0.9959835595909409</v>
      </c>
    </row>
    <row r="365" spans="1:13" ht="12.75">
      <c r="A365" s="17">
        <f t="shared" si="57"/>
        <v>364</v>
      </c>
      <c r="B365" s="2" t="s">
        <v>315</v>
      </c>
      <c r="C365" s="5" t="s">
        <v>722</v>
      </c>
      <c r="D365" s="3">
        <v>0</v>
      </c>
      <c r="E365" s="3">
        <v>0</v>
      </c>
      <c r="F365" s="6">
        <f t="shared" si="51"/>
        <v>0</v>
      </c>
      <c r="G365" s="8">
        <f t="shared" si="60"/>
        <v>182.865</v>
      </c>
      <c r="H365" s="8">
        <f t="shared" si="52"/>
        <v>21.45</v>
      </c>
      <c r="I365" s="8">
        <f t="shared" si="53"/>
        <v>0</v>
      </c>
      <c r="J365" s="8">
        <f t="shared" si="54"/>
        <v>204.315</v>
      </c>
      <c r="K365" s="8">
        <f t="shared" si="58"/>
        <v>2720254.9088181825</v>
      </c>
      <c r="L365" s="18">
        <f t="shared" si="55"/>
        <v>0.7459016393442623</v>
      </c>
      <c r="M365" s="18">
        <f t="shared" si="56"/>
        <v>0.9960583723100278</v>
      </c>
    </row>
    <row r="366" spans="1:13" ht="12.75">
      <c r="A366" s="17">
        <f t="shared" si="57"/>
        <v>365</v>
      </c>
      <c r="B366" s="2" t="s">
        <v>386</v>
      </c>
      <c r="C366" s="5" t="s">
        <v>722</v>
      </c>
      <c r="D366" s="3">
        <v>0</v>
      </c>
      <c r="E366" s="3">
        <v>0</v>
      </c>
      <c r="F366" s="6">
        <f t="shared" si="51"/>
        <v>0</v>
      </c>
      <c r="G366" s="8">
        <f t="shared" si="60"/>
        <v>182.865</v>
      </c>
      <c r="H366" s="8">
        <f t="shared" si="52"/>
        <v>21.45</v>
      </c>
      <c r="I366" s="8">
        <f t="shared" si="53"/>
        <v>0</v>
      </c>
      <c r="J366" s="8">
        <f t="shared" si="54"/>
        <v>204.315</v>
      </c>
      <c r="K366" s="8">
        <f t="shared" si="58"/>
        <v>2720459.2238181825</v>
      </c>
      <c r="L366" s="18">
        <f t="shared" si="55"/>
        <v>0.7479508196721312</v>
      </c>
      <c r="M366" s="18">
        <f t="shared" si="56"/>
        <v>0.9961331850291149</v>
      </c>
    </row>
    <row r="367" spans="1:13" ht="12.75">
      <c r="A367" s="17">
        <f t="shared" si="57"/>
        <v>366</v>
      </c>
      <c r="B367" s="2" t="s">
        <v>540</v>
      </c>
      <c r="C367" s="5" t="s">
        <v>722</v>
      </c>
      <c r="D367" s="3">
        <v>0</v>
      </c>
      <c r="E367" s="3">
        <v>0</v>
      </c>
      <c r="F367" s="6">
        <f t="shared" si="51"/>
        <v>0</v>
      </c>
      <c r="G367" s="8">
        <f t="shared" si="60"/>
        <v>182.865</v>
      </c>
      <c r="H367" s="8">
        <f t="shared" si="52"/>
        <v>21.45</v>
      </c>
      <c r="I367" s="8">
        <f t="shared" si="53"/>
        <v>0</v>
      </c>
      <c r="J367" s="8">
        <f t="shared" si="54"/>
        <v>204.315</v>
      </c>
      <c r="K367" s="8">
        <f t="shared" si="58"/>
        <v>2720663.5388181824</v>
      </c>
      <c r="L367" s="18">
        <f t="shared" si="55"/>
        <v>0.75</v>
      </c>
      <c r="M367" s="18">
        <f t="shared" si="56"/>
        <v>0.9962079977482019</v>
      </c>
    </row>
    <row r="368" spans="1:13" ht="12.75">
      <c r="A368" s="17">
        <f t="shared" si="57"/>
        <v>367</v>
      </c>
      <c r="B368" s="11" t="s">
        <v>376</v>
      </c>
      <c r="C368" s="5" t="s">
        <v>722</v>
      </c>
      <c r="D368" s="3">
        <v>0</v>
      </c>
      <c r="E368" s="3">
        <v>0</v>
      </c>
      <c r="F368" s="6">
        <f t="shared" si="51"/>
        <v>0</v>
      </c>
      <c r="G368" s="8">
        <v>168.9781818181818</v>
      </c>
      <c r="H368" s="8">
        <f t="shared" si="52"/>
        <v>21.45</v>
      </c>
      <c r="I368" s="8">
        <f t="shared" si="53"/>
        <v>0</v>
      </c>
      <c r="J368" s="8">
        <f t="shared" si="54"/>
        <v>190.4281818181818</v>
      </c>
      <c r="K368" s="8">
        <f t="shared" si="58"/>
        <v>2720853.9670000006</v>
      </c>
      <c r="L368" s="18">
        <f t="shared" si="55"/>
        <v>0.7520491803278688</v>
      </c>
      <c r="M368" s="18">
        <f t="shared" si="56"/>
        <v>0.9962777256197366</v>
      </c>
    </row>
    <row r="369" spans="1:13" ht="12.75">
      <c r="A369" s="17">
        <f t="shared" si="57"/>
        <v>368</v>
      </c>
      <c r="B369" s="2" t="s">
        <v>1080</v>
      </c>
      <c r="C369" s="5" t="s">
        <v>786</v>
      </c>
      <c r="D369" s="3">
        <v>0</v>
      </c>
      <c r="E369" s="3">
        <v>0</v>
      </c>
      <c r="F369" s="6">
        <f t="shared" si="51"/>
        <v>0</v>
      </c>
      <c r="G369" s="8">
        <f aca="true" t="shared" si="61" ref="G369:G400">36.573*C369</f>
        <v>146.292</v>
      </c>
      <c r="H369" s="8">
        <f t="shared" si="52"/>
        <v>17.16</v>
      </c>
      <c r="I369" s="8">
        <f t="shared" si="53"/>
        <v>0</v>
      </c>
      <c r="J369" s="8">
        <f t="shared" si="54"/>
        <v>163.452</v>
      </c>
      <c r="K369" s="8">
        <f t="shared" si="58"/>
        <v>2721017.4190000007</v>
      </c>
      <c r="L369" s="18">
        <f t="shared" si="55"/>
        <v>0.7540983606557377</v>
      </c>
      <c r="M369" s="18">
        <f t="shared" si="56"/>
        <v>0.9963375757950063</v>
      </c>
    </row>
    <row r="370" spans="1:13" ht="12.75">
      <c r="A370" s="17">
        <f t="shared" si="57"/>
        <v>369</v>
      </c>
      <c r="B370" s="2" t="s">
        <v>1112</v>
      </c>
      <c r="C370" s="5" t="s">
        <v>786</v>
      </c>
      <c r="D370" s="3">
        <v>0</v>
      </c>
      <c r="E370" s="3">
        <v>0</v>
      </c>
      <c r="F370" s="6">
        <f t="shared" si="51"/>
        <v>0</v>
      </c>
      <c r="G370" s="8">
        <f t="shared" si="61"/>
        <v>146.292</v>
      </c>
      <c r="H370" s="8">
        <f t="shared" si="52"/>
        <v>17.16</v>
      </c>
      <c r="I370" s="8">
        <f t="shared" si="53"/>
        <v>0</v>
      </c>
      <c r="J370" s="8">
        <f t="shared" si="54"/>
        <v>163.452</v>
      </c>
      <c r="K370" s="8">
        <f t="shared" si="58"/>
        <v>2721180.8710000007</v>
      </c>
      <c r="L370" s="18">
        <f t="shared" si="55"/>
        <v>0.7561475409836066</v>
      </c>
      <c r="M370" s="18">
        <f t="shared" si="56"/>
        <v>0.9963974259702759</v>
      </c>
    </row>
    <row r="371" spans="1:13" ht="12.75">
      <c r="A371" s="17">
        <f t="shared" si="57"/>
        <v>370</v>
      </c>
      <c r="B371" s="2" t="s">
        <v>1135</v>
      </c>
      <c r="C371" s="5" t="s">
        <v>786</v>
      </c>
      <c r="D371" s="3">
        <v>0</v>
      </c>
      <c r="E371" s="3">
        <v>0</v>
      </c>
      <c r="F371" s="6">
        <f t="shared" si="51"/>
        <v>0</v>
      </c>
      <c r="G371" s="8">
        <f t="shared" si="61"/>
        <v>146.292</v>
      </c>
      <c r="H371" s="8">
        <f t="shared" si="52"/>
        <v>17.16</v>
      </c>
      <c r="I371" s="8">
        <f t="shared" si="53"/>
        <v>0</v>
      </c>
      <c r="J371" s="8">
        <f t="shared" si="54"/>
        <v>163.452</v>
      </c>
      <c r="K371" s="8">
        <f t="shared" si="58"/>
        <v>2721344.323000001</v>
      </c>
      <c r="L371" s="18">
        <f t="shared" si="55"/>
        <v>0.7581967213114754</v>
      </c>
      <c r="M371" s="18">
        <f t="shared" si="56"/>
        <v>0.9964572761455456</v>
      </c>
    </row>
    <row r="372" spans="1:13" ht="12.75">
      <c r="A372" s="17">
        <f t="shared" si="57"/>
        <v>371</v>
      </c>
      <c r="B372" s="2" t="s">
        <v>114</v>
      </c>
      <c r="C372" s="5" t="s">
        <v>786</v>
      </c>
      <c r="D372" s="3">
        <v>0</v>
      </c>
      <c r="E372" s="3">
        <v>0</v>
      </c>
      <c r="F372" s="6">
        <f t="shared" si="51"/>
        <v>0</v>
      </c>
      <c r="G372" s="8">
        <f t="shared" si="61"/>
        <v>146.292</v>
      </c>
      <c r="H372" s="8">
        <f t="shared" si="52"/>
        <v>17.16</v>
      </c>
      <c r="I372" s="8">
        <f t="shared" si="53"/>
        <v>0</v>
      </c>
      <c r="J372" s="8">
        <f t="shared" si="54"/>
        <v>163.452</v>
      </c>
      <c r="K372" s="8">
        <f t="shared" si="58"/>
        <v>2721507.775000001</v>
      </c>
      <c r="L372" s="18">
        <f t="shared" si="55"/>
        <v>0.7602459016393442</v>
      </c>
      <c r="M372" s="18">
        <f t="shared" si="56"/>
        <v>0.9965171263208151</v>
      </c>
    </row>
    <row r="373" spans="1:13" ht="12.75">
      <c r="A373" s="17">
        <f t="shared" si="57"/>
        <v>372</v>
      </c>
      <c r="B373" s="2" t="s">
        <v>204</v>
      </c>
      <c r="C373" s="5" t="s">
        <v>786</v>
      </c>
      <c r="D373" s="3">
        <v>0</v>
      </c>
      <c r="E373" s="3">
        <v>0</v>
      </c>
      <c r="F373" s="6">
        <f t="shared" si="51"/>
        <v>0</v>
      </c>
      <c r="G373" s="8">
        <f t="shared" si="61"/>
        <v>146.292</v>
      </c>
      <c r="H373" s="8">
        <f t="shared" si="52"/>
        <v>17.16</v>
      </c>
      <c r="I373" s="8">
        <f t="shared" si="53"/>
        <v>0</v>
      </c>
      <c r="J373" s="8">
        <f t="shared" si="54"/>
        <v>163.452</v>
      </c>
      <c r="K373" s="8">
        <f t="shared" si="58"/>
        <v>2721671.227000001</v>
      </c>
      <c r="L373" s="18">
        <f t="shared" si="55"/>
        <v>0.7622950819672131</v>
      </c>
      <c r="M373" s="18">
        <f t="shared" si="56"/>
        <v>0.9965769764960848</v>
      </c>
    </row>
    <row r="374" spans="1:13" ht="12.75">
      <c r="A374" s="17">
        <f t="shared" si="57"/>
        <v>373</v>
      </c>
      <c r="B374" s="2" t="s">
        <v>245</v>
      </c>
      <c r="C374" s="5" t="s">
        <v>786</v>
      </c>
      <c r="D374" s="3">
        <v>0</v>
      </c>
      <c r="E374" s="3">
        <v>0</v>
      </c>
      <c r="F374" s="6">
        <f t="shared" si="51"/>
        <v>0</v>
      </c>
      <c r="G374" s="8">
        <f t="shared" si="61"/>
        <v>146.292</v>
      </c>
      <c r="H374" s="8">
        <f t="shared" si="52"/>
        <v>17.16</v>
      </c>
      <c r="I374" s="8">
        <f t="shared" si="53"/>
        <v>0</v>
      </c>
      <c r="J374" s="8">
        <f t="shared" si="54"/>
        <v>163.452</v>
      </c>
      <c r="K374" s="8">
        <f t="shared" si="58"/>
        <v>2721834.679000001</v>
      </c>
      <c r="L374" s="18">
        <f t="shared" si="55"/>
        <v>0.764344262295082</v>
      </c>
      <c r="M374" s="18">
        <f t="shared" si="56"/>
        <v>0.9966368266713544</v>
      </c>
    </row>
    <row r="375" spans="1:13" ht="12.75">
      <c r="A375" s="17">
        <f t="shared" si="57"/>
        <v>374</v>
      </c>
      <c r="B375" s="2" t="s">
        <v>247</v>
      </c>
      <c r="C375" s="5" t="s">
        <v>786</v>
      </c>
      <c r="D375" s="3">
        <v>0</v>
      </c>
      <c r="E375" s="3">
        <v>0</v>
      </c>
      <c r="F375" s="6">
        <f t="shared" si="51"/>
        <v>0</v>
      </c>
      <c r="G375" s="8">
        <f t="shared" si="61"/>
        <v>146.292</v>
      </c>
      <c r="H375" s="8">
        <f t="shared" si="52"/>
        <v>17.16</v>
      </c>
      <c r="I375" s="8">
        <f t="shared" si="53"/>
        <v>0</v>
      </c>
      <c r="J375" s="8">
        <f t="shared" si="54"/>
        <v>163.452</v>
      </c>
      <c r="K375" s="8">
        <f t="shared" si="58"/>
        <v>2721998.131000001</v>
      </c>
      <c r="L375" s="18">
        <f t="shared" si="55"/>
        <v>0.7663934426229508</v>
      </c>
      <c r="M375" s="18">
        <f t="shared" si="56"/>
        <v>0.9966966768466241</v>
      </c>
    </row>
    <row r="376" spans="1:13" ht="12.75">
      <c r="A376" s="17">
        <f t="shared" si="57"/>
        <v>375</v>
      </c>
      <c r="B376" s="2" t="s">
        <v>299</v>
      </c>
      <c r="C376" s="5" t="s">
        <v>786</v>
      </c>
      <c r="D376" s="3">
        <v>0</v>
      </c>
      <c r="E376" s="3">
        <v>0</v>
      </c>
      <c r="F376" s="6">
        <f t="shared" si="51"/>
        <v>0</v>
      </c>
      <c r="G376" s="8">
        <f t="shared" si="61"/>
        <v>146.292</v>
      </c>
      <c r="H376" s="8">
        <f t="shared" si="52"/>
        <v>17.16</v>
      </c>
      <c r="I376" s="8">
        <f t="shared" si="53"/>
        <v>0</v>
      </c>
      <c r="J376" s="8">
        <f t="shared" si="54"/>
        <v>163.452</v>
      </c>
      <c r="K376" s="8">
        <f t="shared" si="58"/>
        <v>2722161.583000001</v>
      </c>
      <c r="L376" s="18">
        <f t="shared" si="55"/>
        <v>0.7684426229508197</v>
      </c>
      <c r="M376" s="18">
        <f t="shared" si="56"/>
        <v>0.9967565270218938</v>
      </c>
    </row>
    <row r="377" spans="1:13" ht="12.75">
      <c r="A377" s="17">
        <f t="shared" si="57"/>
        <v>376</v>
      </c>
      <c r="B377" s="2" t="s">
        <v>304</v>
      </c>
      <c r="C377" s="5" t="s">
        <v>786</v>
      </c>
      <c r="D377" s="3">
        <v>0</v>
      </c>
      <c r="E377" s="3">
        <v>0</v>
      </c>
      <c r="F377" s="6">
        <f t="shared" si="51"/>
        <v>0</v>
      </c>
      <c r="G377" s="8">
        <f t="shared" si="61"/>
        <v>146.292</v>
      </c>
      <c r="H377" s="8">
        <f t="shared" si="52"/>
        <v>17.16</v>
      </c>
      <c r="I377" s="8">
        <f t="shared" si="53"/>
        <v>0</v>
      </c>
      <c r="J377" s="8">
        <f t="shared" si="54"/>
        <v>163.452</v>
      </c>
      <c r="K377" s="8">
        <f t="shared" si="58"/>
        <v>2722325.035000001</v>
      </c>
      <c r="L377" s="18">
        <f t="shared" si="55"/>
        <v>0.7704918032786885</v>
      </c>
      <c r="M377" s="18">
        <f t="shared" si="56"/>
        <v>0.9968163771971633</v>
      </c>
    </row>
    <row r="378" spans="1:13" ht="12.75">
      <c r="A378" s="17">
        <f t="shared" si="57"/>
        <v>377</v>
      </c>
      <c r="B378" s="2" t="s">
        <v>344</v>
      </c>
      <c r="C378" s="5">
        <v>4</v>
      </c>
      <c r="D378" s="3">
        <v>0</v>
      </c>
      <c r="E378" s="3">
        <v>0</v>
      </c>
      <c r="F378" s="6">
        <f t="shared" si="51"/>
        <v>0</v>
      </c>
      <c r="G378" s="8">
        <f t="shared" si="61"/>
        <v>146.292</v>
      </c>
      <c r="H378" s="8">
        <f t="shared" si="52"/>
        <v>17.16</v>
      </c>
      <c r="I378" s="8">
        <f t="shared" si="53"/>
        <v>0</v>
      </c>
      <c r="J378" s="8">
        <f t="shared" si="54"/>
        <v>163.452</v>
      </c>
      <c r="K378" s="8">
        <f t="shared" si="58"/>
        <v>2722488.487000001</v>
      </c>
      <c r="L378" s="18">
        <f t="shared" si="55"/>
        <v>0.7725409836065574</v>
      </c>
      <c r="M378" s="18">
        <f t="shared" si="56"/>
        <v>0.996876227372433</v>
      </c>
    </row>
    <row r="379" spans="1:13" ht="12.75">
      <c r="A379" s="17">
        <f t="shared" si="57"/>
        <v>378</v>
      </c>
      <c r="B379" s="2" t="s">
        <v>417</v>
      </c>
      <c r="C379" s="5" t="s">
        <v>786</v>
      </c>
      <c r="D379" s="3">
        <v>0</v>
      </c>
      <c r="E379" s="3">
        <v>0</v>
      </c>
      <c r="F379" s="6">
        <f t="shared" si="51"/>
        <v>0</v>
      </c>
      <c r="G379" s="8">
        <f t="shared" si="61"/>
        <v>146.292</v>
      </c>
      <c r="H379" s="8">
        <f t="shared" si="52"/>
        <v>17.16</v>
      </c>
      <c r="I379" s="8">
        <f t="shared" si="53"/>
        <v>0</v>
      </c>
      <c r="J379" s="8">
        <f t="shared" si="54"/>
        <v>163.452</v>
      </c>
      <c r="K379" s="8">
        <f t="shared" si="58"/>
        <v>2722651.939000001</v>
      </c>
      <c r="L379" s="18">
        <f t="shared" si="55"/>
        <v>0.7745901639344263</v>
      </c>
      <c r="M379" s="18">
        <f t="shared" si="56"/>
        <v>0.9969360775477026</v>
      </c>
    </row>
    <row r="380" spans="1:13" ht="12.75">
      <c r="A380" s="17">
        <f t="shared" si="57"/>
        <v>379</v>
      </c>
      <c r="B380" s="2" t="s">
        <v>442</v>
      </c>
      <c r="C380" s="5" t="s">
        <v>786</v>
      </c>
      <c r="D380" s="3">
        <v>0</v>
      </c>
      <c r="E380" s="3">
        <v>0</v>
      </c>
      <c r="F380" s="6">
        <f t="shared" si="51"/>
        <v>0</v>
      </c>
      <c r="G380" s="8">
        <f t="shared" si="61"/>
        <v>146.292</v>
      </c>
      <c r="H380" s="8">
        <f t="shared" si="52"/>
        <v>17.16</v>
      </c>
      <c r="I380" s="8">
        <f t="shared" si="53"/>
        <v>0</v>
      </c>
      <c r="J380" s="8">
        <f t="shared" si="54"/>
        <v>163.452</v>
      </c>
      <c r="K380" s="8">
        <f t="shared" si="58"/>
        <v>2722815.391000001</v>
      </c>
      <c r="L380" s="18">
        <f t="shared" si="55"/>
        <v>0.7766393442622951</v>
      </c>
      <c r="M380" s="18">
        <f t="shared" si="56"/>
        <v>0.9969959277229723</v>
      </c>
    </row>
    <row r="381" spans="1:13" ht="12.75">
      <c r="A381" s="17">
        <f t="shared" si="57"/>
        <v>380</v>
      </c>
      <c r="B381" s="2" t="s">
        <v>482</v>
      </c>
      <c r="C381" s="5" t="s">
        <v>786</v>
      </c>
      <c r="D381" s="3">
        <v>0</v>
      </c>
      <c r="E381" s="3">
        <v>0</v>
      </c>
      <c r="F381" s="6">
        <f t="shared" si="51"/>
        <v>0</v>
      </c>
      <c r="G381" s="8">
        <f t="shared" si="61"/>
        <v>146.292</v>
      </c>
      <c r="H381" s="8">
        <f t="shared" si="52"/>
        <v>17.16</v>
      </c>
      <c r="I381" s="8">
        <f t="shared" si="53"/>
        <v>0</v>
      </c>
      <c r="J381" s="8">
        <f t="shared" si="54"/>
        <v>163.452</v>
      </c>
      <c r="K381" s="8">
        <f t="shared" si="58"/>
        <v>2722978.8430000013</v>
      </c>
      <c r="L381" s="18">
        <f t="shared" si="55"/>
        <v>0.7786885245901639</v>
      </c>
      <c r="M381" s="18">
        <f t="shared" si="56"/>
        <v>0.997055777898242</v>
      </c>
    </row>
    <row r="382" spans="1:13" ht="12.75">
      <c r="A382" s="17">
        <f t="shared" si="57"/>
        <v>381</v>
      </c>
      <c r="B382" s="2" t="s">
        <v>476</v>
      </c>
      <c r="C382" s="5" t="s">
        <v>786</v>
      </c>
      <c r="D382" s="3">
        <v>0</v>
      </c>
      <c r="E382" s="3">
        <v>0</v>
      </c>
      <c r="F382" s="6">
        <f t="shared" si="51"/>
        <v>0</v>
      </c>
      <c r="G382" s="8">
        <f t="shared" si="61"/>
        <v>146.292</v>
      </c>
      <c r="H382" s="8">
        <f t="shared" si="52"/>
        <v>17.16</v>
      </c>
      <c r="I382" s="8">
        <f t="shared" si="53"/>
        <v>0</v>
      </c>
      <c r="J382" s="8">
        <f t="shared" si="54"/>
        <v>163.452</v>
      </c>
      <c r="K382" s="8">
        <f t="shared" si="58"/>
        <v>2723142.2950000013</v>
      </c>
      <c r="L382" s="18">
        <f t="shared" si="55"/>
        <v>0.7807377049180327</v>
      </c>
      <c r="M382" s="18">
        <f t="shared" si="56"/>
        <v>0.9971156280735116</v>
      </c>
    </row>
    <row r="383" spans="1:13" ht="12.75">
      <c r="A383" s="17">
        <f t="shared" si="57"/>
        <v>382</v>
      </c>
      <c r="B383" s="2" t="s">
        <v>33</v>
      </c>
      <c r="C383" s="5" t="s">
        <v>786</v>
      </c>
      <c r="D383" s="3">
        <v>0</v>
      </c>
      <c r="E383" s="3">
        <v>0</v>
      </c>
      <c r="F383" s="6">
        <f t="shared" si="51"/>
        <v>0</v>
      </c>
      <c r="G383" s="8">
        <f t="shared" si="61"/>
        <v>146.292</v>
      </c>
      <c r="H383" s="8">
        <f t="shared" si="52"/>
        <v>17.16</v>
      </c>
      <c r="I383" s="8">
        <f t="shared" si="53"/>
        <v>0</v>
      </c>
      <c r="J383" s="8">
        <f t="shared" si="54"/>
        <v>163.452</v>
      </c>
      <c r="K383" s="8">
        <f t="shared" si="58"/>
        <v>2723305.7470000014</v>
      </c>
      <c r="L383" s="18">
        <f t="shared" si="55"/>
        <v>0.7827868852459017</v>
      </c>
      <c r="M383" s="18">
        <f t="shared" si="56"/>
        <v>0.9971754782487812</v>
      </c>
    </row>
    <row r="384" spans="1:13" ht="12.75">
      <c r="A384" s="17">
        <f t="shared" si="57"/>
        <v>383</v>
      </c>
      <c r="B384" s="2" t="s">
        <v>549</v>
      </c>
      <c r="C384" s="5" t="s">
        <v>786</v>
      </c>
      <c r="D384" s="3">
        <v>0</v>
      </c>
      <c r="E384" s="3">
        <v>0</v>
      </c>
      <c r="F384" s="6">
        <f t="shared" si="51"/>
        <v>0</v>
      </c>
      <c r="G384" s="8">
        <f t="shared" si="61"/>
        <v>146.292</v>
      </c>
      <c r="H384" s="8">
        <f t="shared" si="52"/>
        <v>17.16</v>
      </c>
      <c r="I384" s="8">
        <f t="shared" si="53"/>
        <v>0</v>
      </c>
      <c r="J384" s="8">
        <f t="shared" si="54"/>
        <v>163.452</v>
      </c>
      <c r="K384" s="8">
        <f t="shared" si="58"/>
        <v>2723469.1990000014</v>
      </c>
      <c r="L384" s="18">
        <f t="shared" si="55"/>
        <v>0.7848360655737705</v>
      </c>
      <c r="M384" s="18">
        <f t="shared" si="56"/>
        <v>0.9972353284240508</v>
      </c>
    </row>
    <row r="385" spans="1:13" ht="12.75">
      <c r="A385" s="17">
        <f t="shared" si="57"/>
        <v>384</v>
      </c>
      <c r="B385" s="2" t="s">
        <v>628</v>
      </c>
      <c r="C385" s="5" t="s">
        <v>786</v>
      </c>
      <c r="D385" s="3">
        <v>0</v>
      </c>
      <c r="E385" s="3">
        <v>0</v>
      </c>
      <c r="F385" s="6">
        <f t="shared" si="51"/>
        <v>0</v>
      </c>
      <c r="G385" s="8">
        <f t="shared" si="61"/>
        <v>146.292</v>
      </c>
      <c r="H385" s="8">
        <f t="shared" si="52"/>
        <v>17.16</v>
      </c>
      <c r="I385" s="8">
        <f t="shared" si="53"/>
        <v>0</v>
      </c>
      <c r="J385" s="8">
        <f t="shared" si="54"/>
        <v>163.452</v>
      </c>
      <c r="K385" s="8">
        <f t="shared" si="58"/>
        <v>2723632.6510000015</v>
      </c>
      <c r="L385" s="18">
        <f t="shared" si="55"/>
        <v>0.7868852459016393</v>
      </c>
      <c r="M385" s="18">
        <f t="shared" si="56"/>
        <v>0.9972951785993205</v>
      </c>
    </row>
    <row r="386" spans="1:13" ht="12.75">
      <c r="A386" s="17">
        <f t="shared" si="57"/>
        <v>385</v>
      </c>
      <c r="B386" s="2" t="s">
        <v>94</v>
      </c>
      <c r="C386" s="5" t="s">
        <v>786</v>
      </c>
      <c r="D386" s="3">
        <v>0</v>
      </c>
      <c r="E386" s="3">
        <v>0</v>
      </c>
      <c r="F386" s="6">
        <f aca="true" t="shared" si="62" ref="F386:F449">+D386+E386</f>
        <v>0</v>
      </c>
      <c r="G386" s="8">
        <f t="shared" si="61"/>
        <v>146.292</v>
      </c>
      <c r="H386" s="8">
        <f aca="true" t="shared" si="63" ref="H386:H449">+C386*8.58*1100/2200</f>
        <v>17.16</v>
      </c>
      <c r="I386" s="8">
        <f aca="true" t="shared" si="64" ref="I386:I449">+F386*0.01519*0.5</f>
        <v>0</v>
      </c>
      <c r="J386" s="8">
        <f aca="true" t="shared" si="65" ref="J386:J449">+G386+H386+I386</f>
        <v>163.452</v>
      </c>
      <c r="K386" s="8">
        <f t="shared" si="58"/>
        <v>2723796.1030000015</v>
      </c>
      <c r="L386" s="18">
        <f t="shared" si="55"/>
        <v>0.7889344262295082</v>
      </c>
      <c r="M386" s="18">
        <f t="shared" si="56"/>
        <v>0.9973550287745901</v>
      </c>
    </row>
    <row r="387" spans="1:13" ht="12.75">
      <c r="A387" s="17">
        <f t="shared" si="57"/>
        <v>386</v>
      </c>
      <c r="B387" s="2" t="s">
        <v>681</v>
      </c>
      <c r="C387" s="5" t="s">
        <v>786</v>
      </c>
      <c r="D387" s="3">
        <v>0</v>
      </c>
      <c r="E387" s="3">
        <v>0</v>
      </c>
      <c r="F387" s="6">
        <f t="shared" si="62"/>
        <v>0</v>
      </c>
      <c r="G387" s="8">
        <f t="shared" si="61"/>
        <v>146.292</v>
      </c>
      <c r="H387" s="8">
        <f t="shared" si="63"/>
        <v>17.16</v>
      </c>
      <c r="I387" s="8">
        <f t="shared" si="64"/>
        <v>0</v>
      </c>
      <c r="J387" s="8">
        <f t="shared" si="65"/>
        <v>163.452</v>
      </c>
      <c r="K387" s="8">
        <f t="shared" si="58"/>
        <v>2723959.5550000016</v>
      </c>
      <c r="L387" s="18">
        <f aca="true" t="shared" si="66" ref="L387:L450">+A387/$A$489</f>
        <v>0.7909836065573771</v>
      </c>
      <c r="M387" s="18">
        <f aca="true" t="shared" si="67" ref="M387:M450">+K387/$K$489</f>
        <v>0.9974148789498598</v>
      </c>
    </row>
    <row r="388" spans="1:13" ht="12.75">
      <c r="A388" s="17">
        <f aca="true" t="shared" si="68" ref="A388:A451">+A387+1</f>
        <v>387</v>
      </c>
      <c r="B388" s="2" t="s">
        <v>800</v>
      </c>
      <c r="C388" s="5" t="s">
        <v>821</v>
      </c>
      <c r="D388" s="3">
        <v>0</v>
      </c>
      <c r="E388" s="3">
        <v>0</v>
      </c>
      <c r="F388" s="6">
        <f t="shared" si="62"/>
        <v>0</v>
      </c>
      <c r="G388" s="8">
        <f t="shared" si="61"/>
        <v>109.719</v>
      </c>
      <c r="H388" s="8">
        <f t="shared" si="63"/>
        <v>12.870000000000001</v>
      </c>
      <c r="I388" s="8">
        <f t="shared" si="64"/>
        <v>0</v>
      </c>
      <c r="J388" s="8">
        <f t="shared" si="65"/>
        <v>122.589</v>
      </c>
      <c r="K388" s="8">
        <f aca="true" t="shared" si="69" ref="K388:K451">+K387+J388</f>
        <v>2724082.1440000017</v>
      </c>
      <c r="L388" s="18">
        <f t="shared" si="66"/>
        <v>0.7930327868852459</v>
      </c>
      <c r="M388" s="18">
        <f t="shared" si="67"/>
        <v>0.9974597665813121</v>
      </c>
    </row>
    <row r="389" spans="1:13" ht="12.75">
      <c r="A389" s="17">
        <f t="shared" si="68"/>
        <v>388</v>
      </c>
      <c r="B389" s="2" t="s">
        <v>1113</v>
      </c>
      <c r="C389" s="5" t="s">
        <v>821</v>
      </c>
      <c r="D389" s="3">
        <v>0</v>
      </c>
      <c r="E389" s="3">
        <v>0</v>
      </c>
      <c r="F389" s="6">
        <f t="shared" si="62"/>
        <v>0</v>
      </c>
      <c r="G389" s="8">
        <f t="shared" si="61"/>
        <v>109.719</v>
      </c>
      <c r="H389" s="8">
        <f t="shared" si="63"/>
        <v>12.870000000000001</v>
      </c>
      <c r="I389" s="8">
        <f t="shared" si="64"/>
        <v>0</v>
      </c>
      <c r="J389" s="8">
        <f t="shared" si="65"/>
        <v>122.589</v>
      </c>
      <c r="K389" s="8">
        <f t="shared" si="69"/>
        <v>2724204.733000002</v>
      </c>
      <c r="L389" s="18">
        <f t="shared" si="66"/>
        <v>0.7950819672131147</v>
      </c>
      <c r="M389" s="18">
        <f t="shared" si="67"/>
        <v>0.9975046542127644</v>
      </c>
    </row>
    <row r="390" spans="1:13" ht="12.75">
      <c r="A390" s="17">
        <f t="shared" si="68"/>
        <v>389</v>
      </c>
      <c r="B390" s="2" t="s">
        <v>1129</v>
      </c>
      <c r="C390" s="5" t="s">
        <v>821</v>
      </c>
      <c r="D390" s="3">
        <v>0</v>
      </c>
      <c r="E390" s="3">
        <v>0</v>
      </c>
      <c r="F390" s="6">
        <f t="shared" si="62"/>
        <v>0</v>
      </c>
      <c r="G390" s="8">
        <f t="shared" si="61"/>
        <v>109.719</v>
      </c>
      <c r="H390" s="8">
        <f t="shared" si="63"/>
        <v>12.870000000000001</v>
      </c>
      <c r="I390" s="8">
        <f t="shared" si="64"/>
        <v>0</v>
      </c>
      <c r="J390" s="8">
        <f t="shared" si="65"/>
        <v>122.589</v>
      </c>
      <c r="K390" s="8">
        <f t="shared" si="69"/>
        <v>2724327.322000002</v>
      </c>
      <c r="L390" s="18">
        <f t="shared" si="66"/>
        <v>0.7971311475409836</v>
      </c>
      <c r="M390" s="18">
        <f t="shared" si="67"/>
        <v>0.9975495418442166</v>
      </c>
    </row>
    <row r="391" spans="1:13" ht="12.75">
      <c r="A391" s="17">
        <f t="shared" si="68"/>
        <v>390</v>
      </c>
      <c r="B391" s="2" t="s">
        <v>241</v>
      </c>
      <c r="C391" s="5" t="s">
        <v>821</v>
      </c>
      <c r="D391" s="3">
        <v>0</v>
      </c>
      <c r="E391" s="3">
        <v>0</v>
      </c>
      <c r="F391" s="6">
        <f t="shared" si="62"/>
        <v>0</v>
      </c>
      <c r="G391" s="8">
        <f t="shared" si="61"/>
        <v>109.719</v>
      </c>
      <c r="H391" s="8">
        <f t="shared" si="63"/>
        <v>12.870000000000001</v>
      </c>
      <c r="I391" s="8">
        <f t="shared" si="64"/>
        <v>0</v>
      </c>
      <c r="J391" s="8">
        <f t="shared" si="65"/>
        <v>122.589</v>
      </c>
      <c r="K391" s="8">
        <f t="shared" si="69"/>
        <v>2724449.911000002</v>
      </c>
      <c r="L391" s="18">
        <f t="shared" si="66"/>
        <v>0.7991803278688525</v>
      </c>
      <c r="M391" s="18">
        <f t="shared" si="67"/>
        <v>0.9975944294756689</v>
      </c>
    </row>
    <row r="392" spans="1:13" ht="12.75">
      <c r="A392" s="17">
        <f t="shared" si="68"/>
        <v>391</v>
      </c>
      <c r="B392" s="2" t="s">
        <v>267</v>
      </c>
      <c r="C392" s="5" t="s">
        <v>821</v>
      </c>
      <c r="D392" s="3">
        <v>0</v>
      </c>
      <c r="E392" s="3">
        <v>0</v>
      </c>
      <c r="F392" s="6">
        <f t="shared" si="62"/>
        <v>0</v>
      </c>
      <c r="G392" s="8">
        <f t="shared" si="61"/>
        <v>109.719</v>
      </c>
      <c r="H392" s="8">
        <f t="shared" si="63"/>
        <v>12.870000000000001</v>
      </c>
      <c r="I392" s="8">
        <f t="shared" si="64"/>
        <v>0</v>
      </c>
      <c r="J392" s="8">
        <f t="shared" si="65"/>
        <v>122.589</v>
      </c>
      <c r="K392" s="8">
        <f t="shared" si="69"/>
        <v>2724572.5000000023</v>
      </c>
      <c r="L392" s="18">
        <f t="shared" si="66"/>
        <v>0.8012295081967213</v>
      </c>
      <c r="M392" s="18">
        <f t="shared" si="67"/>
        <v>0.9976393171071212</v>
      </c>
    </row>
    <row r="393" spans="1:13" ht="12.75">
      <c r="A393" s="17">
        <f t="shared" si="68"/>
        <v>392</v>
      </c>
      <c r="B393" s="2" t="s">
        <v>189</v>
      </c>
      <c r="C393" s="5" t="s">
        <v>821</v>
      </c>
      <c r="D393" s="3">
        <v>0</v>
      </c>
      <c r="E393" s="3">
        <v>0</v>
      </c>
      <c r="F393" s="6">
        <f t="shared" si="62"/>
        <v>0</v>
      </c>
      <c r="G393" s="8">
        <f t="shared" si="61"/>
        <v>109.719</v>
      </c>
      <c r="H393" s="8">
        <f t="shared" si="63"/>
        <v>12.870000000000001</v>
      </c>
      <c r="I393" s="8">
        <f t="shared" si="64"/>
        <v>0</v>
      </c>
      <c r="J393" s="8">
        <f t="shared" si="65"/>
        <v>122.589</v>
      </c>
      <c r="K393" s="8">
        <f t="shared" si="69"/>
        <v>2724695.0890000025</v>
      </c>
      <c r="L393" s="18">
        <f t="shared" si="66"/>
        <v>0.8032786885245902</v>
      </c>
      <c r="M393" s="18">
        <f t="shared" si="67"/>
        <v>0.9976842047385734</v>
      </c>
    </row>
    <row r="394" spans="1:13" ht="12.75">
      <c r="A394" s="17">
        <f t="shared" si="68"/>
        <v>393</v>
      </c>
      <c r="B394" s="2" t="s">
        <v>438</v>
      </c>
      <c r="C394" s="5" t="s">
        <v>821</v>
      </c>
      <c r="D394" s="3">
        <v>0</v>
      </c>
      <c r="E394" s="3">
        <v>0</v>
      </c>
      <c r="F394" s="6">
        <f t="shared" si="62"/>
        <v>0</v>
      </c>
      <c r="G394" s="8">
        <f t="shared" si="61"/>
        <v>109.719</v>
      </c>
      <c r="H394" s="8">
        <f t="shared" si="63"/>
        <v>12.870000000000001</v>
      </c>
      <c r="I394" s="8">
        <f t="shared" si="64"/>
        <v>0</v>
      </c>
      <c r="J394" s="8">
        <f t="shared" si="65"/>
        <v>122.589</v>
      </c>
      <c r="K394" s="8">
        <f t="shared" si="69"/>
        <v>2724817.6780000026</v>
      </c>
      <c r="L394" s="18">
        <f t="shared" si="66"/>
        <v>0.805327868852459</v>
      </c>
      <c r="M394" s="18">
        <f t="shared" si="67"/>
        <v>0.9977290923700257</v>
      </c>
    </row>
    <row r="395" spans="1:13" ht="12.75">
      <c r="A395" s="17">
        <f t="shared" si="68"/>
        <v>394</v>
      </c>
      <c r="B395" s="2" t="s">
        <v>453</v>
      </c>
      <c r="C395" s="5" t="s">
        <v>821</v>
      </c>
      <c r="D395" s="3">
        <v>0</v>
      </c>
      <c r="E395" s="3">
        <v>0</v>
      </c>
      <c r="F395" s="6">
        <f t="shared" si="62"/>
        <v>0</v>
      </c>
      <c r="G395" s="8">
        <f t="shared" si="61"/>
        <v>109.719</v>
      </c>
      <c r="H395" s="8">
        <f t="shared" si="63"/>
        <v>12.870000000000001</v>
      </c>
      <c r="I395" s="8">
        <f t="shared" si="64"/>
        <v>0</v>
      </c>
      <c r="J395" s="8">
        <f t="shared" si="65"/>
        <v>122.589</v>
      </c>
      <c r="K395" s="8">
        <f t="shared" si="69"/>
        <v>2724940.267000003</v>
      </c>
      <c r="L395" s="18">
        <f t="shared" si="66"/>
        <v>0.8073770491803278</v>
      </c>
      <c r="M395" s="18">
        <f t="shared" si="67"/>
        <v>0.997773980001478</v>
      </c>
    </row>
    <row r="396" spans="1:13" ht="12.75">
      <c r="A396" s="17">
        <f t="shared" si="68"/>
        <v>395</v>
      </c>
      <c r="B396" s="2">
        <v>629</v>
      </c>
      <c r="C396" s="5" t="s">
        <v>821</v>
      </c>
      <c r="D396" s="3">
        <v>0</v>
      </c>
      <c r="E396" s="3">
        <v>0</v>
      </c>
      <c r="F396" s="6">
        <f t="shared" si="62"/>
        <v>0</v>
      </c>
      <c r="G396" s="8">
        <f t="shared" si="61"/>
        <v>109.719</v>
      </c>
      <c r="H396" s="8">
        <f t="shared" si="63"/>
        <v>12.870000000000001</v>
      </c>
      <c r="I396" s="8">
        <f t="shared" si="64"/>
        <v>0</v>
      </c>
      <c r="J396" s="8">
        <f t="shared" si="65"/>
        <v>122.589</v>
      </c>
      <c r="K396" s="8">
        <f t="shared" si="69"/>
        <v>2725062.856000003</v>
      </c>
      <c r="L396" s="18">
        <f t="shared" si="66"/>
        <v>0.8094262295081968</v>
      </c>
      <c r="M396" s="18">
        <f t="shared" si="67"/>
        <v>0.9978188676329303</v>
      </c>
    </row>
    <row r="397" spans="1:13" ht="12.75">
      <c r="A397" s="17">
        <f t="shared" si="68"/>
        <v>396</v>
      </c>
      <c r="B397" s="2" t="s">
        <v>575</v>
      </c>
      <c r="C397" s="5">
        <v>3</v>
      </c>
      <c r="D397" s="3">
        <v>0</v>
      </c>
      <c r="E397" s="3">
        <v>0</v>
      </c>
      <c r="F397" s="6">
        <f t="shared" si="62"/>
        <v>0</v>
      </c>
      <c r="G397" s="8">
        <f t="shared" si="61"/>
        <v>109.719</v>
      </c>
      <c r="H397" s="8">
        <f t="shared" si="63"/>
        <v>12.870000000000001</v>
      </c>
      <c r="I397" s="8">
        <f t="shared" si="64"/>
        <v>0</v>
      </c>
      <c r="J397" s="8">
        <f t="shared" si="65"/>
        <v>122.589</v>
      </c>
      <c r="K397" s="8">
        <f t="shared" si="69"/>
        <v>2725185.445000003</v>
      </c>
      <c r="L397" s="18">
        <f t="shared" si="66"/>
        <v>0.8114754098360656</v>
      </c>
      <c r="M397" s="18">
        <f t="shared" si="67"/>
        <v>0.9978637552643825</v>
      </c>
    </row>
    <row r="398" spans="1:13" ht="12.75">
      <c r="A398" s="17">
        <f t="shared" si="68"/>
        <v>397</v>
      </c>
      <c r="B398" s="2" t="s">
        <v>11</v>
      </c>
      <c r="C398" s="5" t="s">
        <v>821</v>
      </c>
      <c r="D398" s="3">
        <v>0</v>
      </c>
      <c r="E398" s="3">
        <v>0</v>
      </c>
      <c r="F398" s="6">
        <f t="shared" si="62"/>
        <v>0</v>
      </c>
      <c r="G398" s="8">
        <f t="shared" si="61"/>
        <v>109.719</v>
      </c>
      <c r="H398" s="8">
        <f t="shared" si="63"/>
        <v>12.870000000000001</v>
      </c>
      <c r="I398" s="8">
        <f t="shared" si="64"/>
        <v>0</v>
      </c>
      <c r="J398" s="8">
        <f t="shared" si="65"/>
        <v>122.589</v>
      </c>
      <c r="K398" s="8">
        <f t="shared" si="69"/>
        <v>2725308.0340000032</v>
      </c>
      <c r="L398" s="18">
        <f t="shared" si="66"/>
        <v>0.8135245901639344</v>
      </c>
      <c r="M398" s="18">
        <f t="shared" si="67"/>
        <v>0.9979086428958348</v>
      </c>
    </row>
    <row r="399" spans="1:13" ht="12.75">
      <c r="A399" s="17">
        <f t="shared" si="68"/>
        <v>398</v>
      </c>
      <c r="B399" s="2" t="s">
        <v>19</v>
      </c>
      <c r="C399" s="5" t="s">
        <v>821</v>
      </c>
      <c r="D399" s="3">
        <v>0</v>
      </c>
      <c r="E399" s="3">
        <v>0</v>
      </c>
      <c r="F399" s="6">
        <f t="shared" si="62"/>
        <v>0</v>
      </c>
      <c r="G399" s="8">
        <f t="shared" si="61"/>
        <v>109.719</v>
      </c>
      <c r="H399" s="8">
        <f t="shared" si="63"/>
        <v>12.870000000000001</v>
      </c>
      <c r="I399" s="8">
        <f t="shared" si="64"/>
        <v>0</v>
      </c>
      <c r="J399" s="8">
        <f t="shared" si="65"/>
        <v>122.589</v>
      </c>
      <c r="K399" s="8">
        <f t="shared" si="69"/>
        <v>2725430.6230000034</v>
      </c>
      <c r="L399" s="18">
        <f t="shared" si="66"/>
        <v>0.8155737704918032</v>
      </c>
      <c r="M399" s="18">
        <f t="shared" si="67"/>
        <v>0.9979535305272871</v>
      </c>
    </row>
    <row r="400" spans="1:13" ht="12.75">
      <c r="A400" s="17">
        <f t="shared" si="68"/>
        <v>399</v>
      </c>
      <c r="B400" s="2" t="s">
        <v>129</v>
      </c>
      <c r="C400" s="5" t="s">
        <v>821</v>
      </c>
      <c r="D400" s="3">
        <v>0</v>
      </c>
      <c r="E400" s="3">
        <v>0</v>
      </c>
      <c r="F400" s="6">
        <f t="shared" si="62"/>
        <v>0</v>
      </c>
      <c r="G400" s="8">
        <f t="shared" si="61"/>
        <v>109.719</v>
      </c>
      <c r="H400" s="8">
        <f t="shared" si="63"/>
        <v>12.870000000000001</v>
      </c>
      <c r="I400" s="8">
        <f t="shared" si="64"/>
        <v>0</v>
      </c>
      <c r="J400" s="8">
        <f t="shared" si="65"/>
        <v>122.589</v>
      </c>
      <c r="K400" s="8">
        <f t="shared" si="69"/>
        <v>2725553.2120000036</v>
      </c>
      <c r="L400" s="18">
        <f t="shared" si="66"/>
        <v>0.8176229508196722</v>
      </c>
      <c r="M400" s="18">
        <f t="shared" si="67"/>
        <v>0.9979984181587394</v>
      </c>
    </row>
    <row r="401" spans="1:13" ht="12.75">
      <c r="A401" s="17">
        <f t="shared" si="68"/>
        <v>400</v>
      </c>
      <c r="B401" s="11" t="s">
        <v>1169</v>
      </c>
      <c r="C401" s="5" t="s">
        <v>821</v>
      </c>
      <c r="D401" s="3">
        <v>0</v>
      </c>
      <c r="E401" s="3">
        <v>0</v>
      </c>
      <c r="F401" s="6">
        <f t="shared" si="62"/>
        <v>0</v>
      </c>
      <c r="G401" s="8">
        <v>103.9281818181818</v>
      </c>
      <c r="H401" s="8">
        <f t="shared" si="63"/>
        <v>12.870000000000001</v>
      </c>
      <c r="I401" s="8">
        <f t="shared" si="64"/>
        <v>0</v>
      </c>
      <c r="J401" s="8">
        <f t="shared" si="65"/>
        <v>116.7981818181818</v>
      </c>
      <c r="K401" s="8">
        <f t="shared" si="69"/>
        <v>2725670.010181822</v>
      </c>
      <c r="L401" s="18">
        <f t="shared" si="66"/>
        <v>0.819672131147541</v>
      </c>
      <c r="M401" s="18">
        <f t="shared" si="67"/>
        <v>0.9980411854032698</v>
      </c>
    </row>
    <row r="402" spans="1:13" ht="12.75">
      <c r="A402" s="17">
        <f t="shared" si="68"/>
        <v>401</v>
      </c>
      <c r="B402" s="2" t="s">
        <v>743</v>
      </c>
      <c r="C402" s="5" t="s">
        <v>774</v>
      </c>
      <c r="D402" s="3">
        <v>0</v>
      </c>
      <c r="E402" s="3">
        <v>0</v>
      </c>
      <c r="F402" s="6">
        <f t="shared" si="62"/>
        <v>0</v>
      </c>
      <c r="G402" s="8">
        <f aca="true" t="shared" si="70" ref="G402:G442">36.573*C402</f>
        <v>73.146</v>
      </c>
      <c r="H402" s="8">
        <f t="shared" si="63"/>
        <v>8.58</v>
      </c>
      <c r="I402" s="8">
        <f t="shared" si="64"/>
        <v>0</v>
      </c>
      <c r="J402" s="8">
        <f t="shared" si="65"/>
        <v>81.726</v>
      </c>
      <c r="K402" s="8">
        <f t="shared" si="69"/>
        <v>2725751.7361818217</v>
      </c>
      <c r="L402" s="18">
        <f t="shared" si="66"/>
        <v>0.8217213114754098</v>
      </c>
      <c r="M402" s="18">
        <f t="shared" si="67"/>
        <v>0.9980711104909046</v>
      </c>
    </row>
    <row r="403" spans="1:13" ht="12.75">
      <c r="A403" s="17">
        <f t="shared" si="68"/>
        <v>402</v>
      </c>
      <c r="B403" s="2" t="s">
        <v>985</v>
      </c>
      <c r="C403" s="5" t="s">
        <v>774</v>
      </c>
      <c r="D403" s="3">
        <v>0</v>
      </c>
      <c r="E403" s="3">
        <v>0</v>
      </c>
      <c r="F403" s="6">
        <f t="shared" si="62"/>
        <v>0</v>
      </c>
      <c r="G403" s="8">
        <f t="shared" si="70"/>
        <v>73.146</v>
      </c>
      <c r="H403" s="8">
        <f t="shared" si="63"/>
        <v>8.58</v>
      </c>
      <c r="I403" s="8">
        <f t="shared" si="64"/>
        <v>0</v>
      </c>
      <c r="J403" s="8">
        <f t="shared" si="65"/>
        <v>81.726</v>
      </c>
      <c r="K403" s="8">
        <f t="shared" si="69"/>
        <v>2725833.4621818215</v>
      </c>
      <c r="L403" s="18">
        <f t="shared" si="66"/>
        <v>0.8237704918032787</v>
      </c>
      <c r="M403" s="18">
        <f t="shared" si="67"/>
        <v>0.9981010355785392</v>
      </c>
    </row>
    <row r="404" spans="1:13" ht="12.75">
      <c r="A404" s="17">
        <f t="shared" si="68"/>
        <v>403</v>
      </c>
      <c r="B404" s="2" t="s">
        <v>1008</v>
      </c>
      <c r="C404" s="5" t="s">
        <v>774</v>
      </c>
      <c r="D404" s="3">
        <v>0</v>
      </c>
      <c r="E404" s="3">
        <v>0</v>
      </c>
      <c r="F404" s="6">
        <f t="shared" si="62"/>
        <v>0</v>
      </c>
      <c r="G404" s="8">
        <f t="shared" si="70"/>
        <v>73.146</v>
      </c>
      <c r="H404" s="8">
        <f t="shared" si="63"/>
        <v>8.58</v>
      </c>
      <c r="I404" s="8">
        <f t="shared" si="64"/>
        <v>0</v>
      </c>
      <c r="J404" s="8">
        <f t="shared" si="65"/>
        <v>81.726</v>
      </c>
      <c r="K404" s="8">
        <f t="shared" si="69"/>
        <v>2725915.1881818213</v>
      </c>
      <c r="L404" s="18">
        <f t="shared" si="66"/>
        <v>0.8258196721311475</v>
      </c>
      <c r="M404" s="18">
        <f t="shared" si="67"/>
        <v>0.998130960666174</v>
      </c>
    </row>
    <row r="405" spans="1:13" ht="12.75">
      <c r="A405" s="17">
        <f t="shared" si="68"/>
        <v>404</v>
      </c>
      <c r="B405" s="2" t="s">
        <v>1040</v>
      </c>
      <c r="C405" s="5" t="s">
        <v>774</v>
      </c>
      <c r="D405" s="3">
        <v>0</v>
      </c>
      <c r="E405" s="3">
        <v>0</v>
      </c>
      <c r="F405" s="6">
        <f t="shared" si="62"/>
        <v>0</v>
      </c>
      <c r="G405" s="8">
        <f t="shared" si="70"/>
        <v>73.146</v>
      </c>
      <c r="H405" s="8">
        <f t="shared" si="63"/>
        <v>8.58</v>
      </c>
      <c r="I405" s="8">
        <f t="shared" si="64"/>
        <v>0</v>
      </c>
      <c r="J405" s="8">
        <f t="shared" si="65"/>
        <v>81.726</v>
      </c>
      <c r="K405" s="8">
        <f t="shared" si="69"/>
        <v>2725996.914181821</v>
      </c>
      <c r="L405" s="18">
        <f t="shared" si="66"/>
        <v>0.8278688524590164</v>
      </c>
      <c r="M405" s="18">
        <f t="shared" si="67"/>
        <v>0.9981608857538088</v>
      </c>
    </row>
    <row r="406" spans="1:13" ht="12.75">
      <c r="A406" s="17">
        <f t="shared" si="68"/>
        <v>405</v>
      </c>
      <c r="B406" s="2" t="s">
        <v>1087</v>
      </c>
      <c r="C406" s="5" t="s">
        <v>774</v>
      </c>
      <c r="D406" s="3">
        <v>0</v>
      </c>
      <c r="E406" s="3">
        <v>0</v>
      </c>
      <c r="F406" s="6">
        <f t="shared" si="62"/>
        <v>0</v>
      </c>
      <c r="G406" s="8">
        <f t="shared" si="70"/>
        <v>73.146</v>
      </c>
      <c r="H406" s="8">
        <f t="shared" si="63"/>
        <v>8.58</v>
      </c>
      <c r="I406" s="8">
        <f t="shared" si="64"/>
        <v>0</v>
      </c>
      <c r="J406" s="8">
        <f t="shared" si="65"/>
        <v>81.726</v>
      </c>
      <c r="K406" s="8">
        <f t="shared" si="69"/>
        <v>2726078.640181821</v>
      </c>
      <c r="L406" s="18">
        <f t="shared" si="66"/>
        <v>0.8299180327868853</v>
      </c>
      <c r="M406" s="18">
        <f t="shared" si="67"/>
        <v>0.9981908108414435</v>
      </c>
    </row>
    <row r="407" spans="1:13" ht="12.75">
      <c r="A407" s="17">
        <f t="shared" si="68"/>
        <v>406</v>
      </c>
      <c r="B407" s="2" t="s">
        <v>1114</v>
      </c>
      <c r="C407" s="5" t="s">
        <v>774</v>
      </c>
      <c r="D407" s="3">
        <v>0</v>
      </c>
      <c r="E407" s="3">
        <v>0</v>
      </c>
      <c r="F407" s="6">
        <f t="shared" si="62"/>
        <v>0</v>
      </c>
      <c r="G407" s="8">
        <f t="shared" si="70"/>
        <v>73.146</v>
      </c>
      <c r="H407" s="8">
        <f t="shared" si="63"/>
        <v>8.58</v>
      </c>
      <c r="I407" s="8">
        <f t="shared" si="64"/>
        <v>0</v>
      </c>
      <c r="J407" s="8">
        <f t="shared" si="65"/>
        <v>81.726</v>
      </c>
      <c r="K407" s="8">
        <f t="shared" si="69"/>
        <v>2726160.3661818206</v>
      </c>
      <c r="L407" s="18">
        <f t="shared" si="66"/>
        <v>0.8319672131147541</v>
      </c>
      <c r="M407" s="18">
        <f t="shared" si="67"/>
        <v>0.9982207359290782</v>
      </c>
    </row>
    <row r="408" spans="1:13" ht="12.75">
      <c r="A408" s="17">
        <f t="shared" si="68"/>
        <v>407</v>
      </c>
      <c r="B408" s="2" t="s">
        <v>1180</v>
      </c>
      <c r="C408" s="5" t="s">
        <v>774</v>
      </c>
      <c r="D408" s="3">
        <v>0</v>
      </c>
      <c r="E408" s="3">
        <v>0</v>
      </c>
      <c r="F408" s="6">
        <f t="shared" si="62"/>
        <v>0</v>
      </c>
      <c r="G408" s="8">
        <f t="shared" si="70"/>
        <v>73.146</v>
      </c>
      <c r="H408" s="8">
        <f t="shared" si="63"/>
        <v>8.58</v>
      </c>
      <c r="I408" s="8">
        <f t="shared" si="64"/>
        <v>0</v>
      </c>
      <c r="J408" s="8">
        <f t="shared" si="65"/>
        <v>81.726</v>
      </c>
      <c r="K408" s="8">
        <f t="shared" si="69"/>
        <v>2726242.0921818204</v>
      </c>
      <c r="L408" s="18">
        <f t="shared" si="66"/>
        <v>0.8340163934426229</v>
      </c>
      <c r="M408" s="18">
        <f t="shared" si="67"/>
        <v>0.998250661016713</v>
      </c>
    </row>
    <row r="409" spans="1:13" ht="12.75">
      <c r="A409" s="17">
        <f t="shared" si="68"/>
        <v>408</v>
      </c>
      <c r="B409" s="2" t="s">
        <v>1181</v>
      </c>
      <c r="C409" s="5" t="s">
        <v>774</v>
      </c>
      <c r="D409" s="3">
        <v>0</v>
      </c>
      <c r="E409" s="3">
        <v>0</v>
      </c>
      <c r="F409" s="6">
        <f t="shared" si="62"/>
        <v>0</v>
      </c>
      <c r="G409" s="8">
        <f t="shared" si="70"/>
        <v>73.146</v>
      </c>
      <c r="H409" s="8">
        <f t="shared" si="63"/>
        <v>8.58</v>
      </c>
      <c r="I409" s="8">
        <f t="shared" si="64"/>
        <v>0</v>
      </c>
      <c r="J409" s="8">
        <f t="shared" si="65"/>
        <v>81.726</v>
      </c>
      <c r="K409" s="8">
        <f t="shared" si="69"/>
        <v>2726323.81818182</v>
      </c>
      <c r="L409" s="18">
        <f t="shared" si="66"/>
        <v>0.8360655737704918</v>
      </c>
      <c r="M409" s="18">
        <f t="shared" si="67"/>
        <v>0.9982805861043477</v>
      </c>
    </row>
    <row r="410" spans="1:13" ht="12.75">
      <c r="A410" s="17">
        <f t="shared" si="68"/>
        <v>409</v>
      </c>
      <c r="B410" s="2" t="s">
        <v>594</v>
      </c>
      <c r="C410" s="5" t="s">
        <v>774</v>
      </c>
      <c r="D410" s="3">
        <v>0</v>
      </c>
      <c r="E410" s="3">
        <v>0</v>
      </c>
      <c r="F410" s="6">
        <f t="shared" si="62"/>
        <v>0</v>
      </c>
      <c r="G410" s="8">
        <f t="shared" si="70"/>
        <v>73.146</v>
      </c>
      <c r="H410" s="8">
        <f t="shared" si="63"/>
        <v>8.58</v>
      </c>
      <c r="I410" s="8">
        <f t="shared" si="64"/>
        <v>0</v>
      </c>
      <c r="J410" s="8">
        <f t="shared" si="65"/>
        <v>81.726</v>
      </c>
      <c r="K410" s="8">
        <f t="shared" si="69"/>
        <v>2726405.54418182</v>
      </c>
      <c r="L410" s="18">
        <f t="shared" si="66"/>
        <v>0.8381147540983607</v>
      </c>
      <c r="M410" s="18">
        <f t="shared" si="67"/>
        <v>0.9983105111919824</v>
      </c>
    </row>
    <row r="411" spans="1:13" ht="12.75">
      <c r="A411" s="17">
        <f t="shared" si="68"/>
        <v>410</v>
      </c>
      <c r="B411" s="2" t="s">
        <v>1183</v>
      </c>
      <c r="C411" s="5" t="s">
        <v>774</v>
      </c>
      <c r="D411" s="3">
        <v>0</v>
      </c>
      <c r="E411" s="3">
        <v>0</v>
      </c>
      <c r="F411" s="6">
        <f t="shared" si="62"/>
        <v>0</v>
      </c>
      <c r="G411" s="8">
        <f t="shared" si="70"/>
        <v>73.146</v>
      </c>
      <c r="H411" s="8">
        <f t="shared" si="63"/>
        <v>8.58</v>
      </c>
      <c r="I411" s="8">
        <f t="shared" si="64"/>
        <v>0</v>
      </c>
      <c r="J411" s="8">
        <f t="shared" si="65"/>
        <v>81.726</v>
      </c>
      <c r="K411" s="8">
        <f t="shared" si="69"/>
        <v>2726487.27018182</v>
      </c>
      <c r="L411" s="18">
        <f t="shared" si="66"/>
        <v>0.8401639344262295</v>
      </c>
      <c r="M411" s="18">
        <f t="shared" si="67"/>
        <v>0.9983404362796172</v>
      </c>
    </row>
    <row r="412" spans="1:13" ht="12.75">
      <c r="A412" s="17">
        <f t="shared" si="68"/>
        <v>411</v>
      </c>
      <c r="B412" s="2" t="s">
        <v>660</v>
      </c>
      <c r="C412" s="5" t="s">
        <v>774</v>
      </c>
      <c r="D412" s="3">
        <v>0</v>
      </c>
      <c r="E412" s="3">
        <v>0</v>
      </c>
      <c r="F412" s="6">
        <f t="shared" si="62"/>
        <v>0</v>
      </c>
      <c r="G412" s="8">
        <f t="shared" si="70"/>
        <v>73.146</v>
      </c>
      <c r="H412" s="8">
        <f t="shared" si="63"/>
        <v>8.58</v>
      </c>
      <c r="I412" s="8">
        <f t="shared" si="64"/>
        <v>0</v>
      </c>
      <c r="J412" s="8">
        <f t="shared" si="65"/>
        <v>81.726</v>
      </c>
      <c r="K412" s="8">
        <f t="shared" si="69"/>
        <v>2726568.9961818196</v>
      </c>
      <c r="L412" s="18">
        <f t="shared" si="66"/>
        <v>0.8422131147540983</v>
      </c>
      <c r="M412" s="18">
        <f t="shared" si="67"/>
        <v>0.9983703613672519</v>
      </c>
    </row>
    <row r="413" spans="1:13" ht="12.75">
      <c r="A413" s="17">
        <f t="shared" si="68"/>
        <v>412</v>
      </c>
      <c r="B413" s="2" t="s">
        <v>666</v>
      </c>
      <c r="C413" s="5" t="s">
        <v>774</v>
      </c>
      <c r="D413" s="3">
        <v>0</v>
      </c>
      <c r="E413" s="3">
        <v>0</v>
      </c>
      <c r="F413" s="6">
        <f t="shared" si="62"/>
        <v>0</v>
      </c>
      <c r="G413" s="8">
        <f t="shared" si="70"/>
        <v>73.146</v>
      </c>
      <c r="H413" s="8">
        <f t="shared" si="63"/>
        <v>8.58</v>
      </c>
      <c r="I413" s="8">
        <f t="shared" si="64"/>
        <v>0</v>
      </c>
      <c r="J413" s="8">
        <f t="shared" si="65"/>
        <v>81.726</v>
      </c>
      <c r="K413" s="8">
        <f t="shared" si="69"/>
        <v>2726650.7221818194</v>
      </c>
      <c r="L413" s="18">
        <f t="shared" si="66"/>
        <v>0.8442622950819673</v>
      </c>
      <c r="M413" s="18">
        <f t="shared" si="67"/>
        <v>0.9984002864548867</v>
      </c>
    </row>
    <row r="414" spans="1:13" ht="12.75">
      <c r="A414" s="17">
        <f t="shared" si="68"/>
        <v>413</v>
      </c>
      <c r="B414" s="2" t="s">
        <v>172</v>
      </c>
      <c r="C414" s="5" t="s">
        <v>774</v>
      </c>
      <c r="D414" s="3">
        <v>0</v>
      </c>
      <c r="E414" s="3">
        <v>0</v>
      </c>
      <c r="F414" s="6">
        <f t="shared" si="62"/>
        <v>0</v>
      </c>
      <c r="G414" s="8">
        <f t="shared" si="70"/>
        <v>73.146</v>
      </c>
      <c r="H414" s="8">
        <f t="shared" si="63"/>
        <v>8.58</v>
      </c>
      <c r="I414" s="8">
        <f t="shared" si="64"/>
        <v>0</v>
      </c>
      <c r="J414" s="8">
        <f t="shared" si="65"/>
        <v>81.726</v>
      </c>
      <c r="K414" s="8">
        <f t="shared" si="69"/>
        <v>2726732.448181819</v>
      </c>
      <c r="L414" s="18">
        <f t="shared" si="66"/>
        <v>0.8463114754098361</v>
      </c>
      <c r="M414" s="18">
        <f t="shared" si="67"/>
        <v>0.9984302115425214</v>
      </c>
    </row>
    <row r="415" spans="1:13" ht="12.75">
      <c r="A415" s="17">
        <f t="shared" si="68"/>
        <v>414</v>
      </c>
      <c r="B415" s="2" t="s">
        <v>244</v>
      </c>
      <c r="C415" s="5" t="s">
        <v>774</v>
      </c>
      <c r="D415" s="3">
        <v>0</v>
      </c>
      <c r="E415" s="3">
        <v>0</v>
      </c>
      <c r="F415" s="6">
        <f t="shared" si="62"/>
        <v>0</v>
      </c>
      <c r="G415" s="8">
        <f t="shared" si="70"/>
        <v>73.146</v>
      </c>
      <c r="H415" s="8">
        <f t="shared" si="63"/>
        <v>8.58</v>
      </c>
      <c r="I415" s="8">
        <f t="shared" si="64"/>
        <v>0</v>
      </c>
      <c r="J415" s="8">
        <f t="shared" si="65"/>
        <v>81.726</v>
      </c>
      <c r="K415" s="8">
        <f t="shared" si="69"/>
        <v>2726814.174181819</v>
      </c>
      <c r="L415" s="18">
        <f t="shared" si="66"/>
        <v>0.8483606557377049</v>
      </c>
      <c r="M415" s="18">
        <f t="shared" si="67"/>
        <v>0.9984601366301561</v>
      </c>
    </row>
    <row r="416" spans="1:13" ht="12.75">
      <c r="A416" s="17">
        <f t="shared" si="68"/>
        <v>415</v>
      </c>
      <c r="B416" s="2" t="s">
        <v>271</v>
      </c>
      <c r="C416" s="5" t="s">
        <v>774</v>
      </c>
      <c r="D416" s="3">
        <v>0</v>
      </c>
      <c r="E416" s="3">
        <v>0</v>
      </c>
      <c r="F416" s="6">
        <f t="shared" si="62"/>
        <v>0</v>
      </c>
      <c r="G416" s="8">
        <f t="shared" si="70"/>
        <v>73.146</v>
      </c>
      <c r="H416" s="8">
        <f t="shared" si="63"/>
        <v>8.58</v>
      </c>
      <c r="I416" s="8">
        <f t="shared" si="64"/>
        <v>0</v>
      </c>
      <c r="J416" s="8">
        <f t="shared" si="65"/>
        <v>81.726</v>
      </c>
      <c r="K416" s="8">
        <f t="shared" si="69"/>
        <v>2726895.9001818188</v>
      </c>
      <c r="L416" s="18">
        <f t="shared" si="66"/>
        <v>0.8504098360655737</v>
      </c>
      <c r="M416" s="18">
        <f t="shared" si="67"/>
        <v>0.9984900617177909</v>
      </c>
    </row>
    <row r="417" spans="1:13" ht="12.75">
      <c r="A417" s="17">
        <f t="shared" si="68"/>
        <v>416</v>
      </c>
      <c r="B417" s="2" t="s">
        <v>272</v>
      </c>
      <c r="C417" s="5" t="s">
        <v>774</v>
      </c>
      <c r="D417" s="3">
        <v>0</v>
      </c>
      <c r="E417" s="3">
        <v>0</v>
      </c>
      <c r="F417" s="6">
        <f t="shared" si="62"/>
        <v>0</v>
      </c>
      <c r="G417" s="8">
        <f t="shared" si="70"/>
        <v>73.146</v>
      </c>
      <c r="H417" s="8">
        <f t="shared" si="63"/>
        <v>8.58</v>
      </c>
      <c r="I417" s="8">
        <f t="shared" si="64"/>
        <v>0</v>
      </c>
      <c r="J417" s="8">
        <f t="shared" si="65"/>
        <v>81.726</v>
      </c>
      <c r="K417" s="8">
        <f t="shared" si="69"/>
        <v>2726977.6261818185</v>
      </c>
      <c r="L417" s="18">
        <f t="shared" si="66"/>
        <v>0.8524590163934426</v>
      </c>
      <c r="M417" s="18">
        <f t="shared" si="67"/>
        <v>0.9985199868054255</v>
      </c>
    </row>
    <row r="418" spans="1:13" ht="12.75">
      <c r="A418" s="17">
        <f t="shared" si="68"/>
        <v>417</v>
      </c>
      <c r="B418" s="2" t="s">
        <v>300</v>
      </c>
      <c r="C418" s="5" t="s">
        <v>774</v>
      </c>
      <c r="D418" s="3">
        <v>0</v>
      </c>
      <c r="E418" s="3">
        <v>0</v>
      </c>
      <c r="F418" s="6">
        <f t="shared" si="62"/>
        <v>0</v>
      </c>
      <c r="G418" s="8">
        <f t="shared" si="70"/>
        <v>73.146</v>
      </c>
      <c r="H418" s="8">
        <f t="shared" si="63"/>
        <v>8.58</v>
      </c>
      <c r="I418" s="8">
        <f t="shared" si="64"/>
        <v>0</v>
      </c>
      <c r="J418" s="8">
        <f t="shared" si="65"/>
        <v>81.726</v>
      </c>
      <c r="K418" s="8">
        <f t="shared" si="69"/>
        <v>2727059.3521818183</v>
      </c>
      <c r="L418" s="18">
        <f t="shared" si="66"/>
        <v>0.8545081967213115</v>
      </c>
      <c r="M418" s="18">
        <f t="shared" si="67"/>
        <v>0.9985499118930603</v>
      </c>
    </row>
    <row r="419" spans="1:13" ht="12.75">
      <c r="A419" s="17">
        <f t="shared" si="68"/>
        <v>418</v>
      </c>
      <c r="B419" s="2" t="s">
        <v>324</v>
      </c>
      <c r="C419" s="5">
        <v>2</v>
      </c>
      <c r="D419" s="3">
        <v>0</v>
      </c>
      <c r="E419" s="3">
        <v>0</v>
      </c>
      <c r="F419" s="6">
        <f t="shared" si="62"/>
        <v>0</v>
      </c>
      <c r="G419" s="8">
        <f t="shared" si="70"/>
        <v>73.146</v>
      </c>
      <c r="H419" s="8">
        <f t="shared" si="63"/>
        <v>8.58</v>
      </c>
      <c r="I419" s="8">
        <f t="shared" si="64"/>
        <v>0</v>
      </c>
      <c r="J419" s="8">
        <f t="shared" si="65"/>
        <v>81.726</v>
      </c>
      <c r="K419" s="8">
        <f t="shared" si="69"/>
        <v>2727141.078181818</v>
      </c>
      <c r="L419" s="18">
        <f t="shared" si="66"/>
        <v>0.8565573770491803</v>
      </c>
      <c r="M419" s="18">
        <f t="shared" si="67"/>
        <v>0.9985798369806951</v>
      </c>
    </row>
    <row r="420" spans="1:13" ht="12.75">
      <c r="A420" s="17">
        <f t="shared" si="68"/>
        <v>419</v>
      </c>
      <c r="B420" s="2" t="s">
        <v>371</v>
      </c>
      <c r="C420" s="5">
        <v>2</v>
      </c>
      <c r="D420" s="3">
        <v>0</v>
      </c>
      <c r="E420" s="3">
        <v>0</v>
      </c>
      <c r="F420" s="6">
        <f t="shared" si="62"/>
        <v>0</v>
      </c>
      <c r="G420" s="8">
        <f t="shared" si="70"/>
        <v>73.146</v>
      </c>
      <c r="H420" s="8">
        <f t="shared" si="63"/>
        <v>8.58</v>
      </c>
      <c r="I420" s="8">
        <f t="shared" si="64"/>
        <v>0</v>
      </c>
      <c r="J420" s="8">
        <f t="shared" si="65"/>
        <v>81.726</v>
      </c>
      <c r="K420" s="8">
        <f t="shared" si="69"/>
        <v>2727222.804181818</v>
      </c>
      <c r="L420" s="18">
        <f t="shared" si="66"/>
        <v>0.8586065573770492</v>
      </c>
      <c r="M420" s="18">
        <f t="shared" si="67"/>
        <v>0.9986097620683297</v>
      </c>
    </row>
    <row r="421" spans="1:13" ht="12.75">
      <c r="A421" s="17">
        <f t="shared" si="68"/>
        <v>420</v>
      </c>
      <c r="B421" s="2" t="s">
        <v>428</v>
      </c>
      <c r="C421" s="5" t="s">
        <v>774</v>
      </c>
      <c r="D421" s="3">
        <v>0</v>
      </c>
      <c r="E421" s="3">
        <v>0</v>
      </c>
      <c r="F421" s="6">
        <f t="shared" si="62"/>
        <v>0</v>
      </c>
      <c r="G421" s="8">
        <f t="shared" si="70"/>
        <v>73.146</v>
      </c>
      <c r="H421" s="8">
        <f t="shared" si="63"/>
        <v>8.58</v>
      </c>
      <c r="I421" s="8">
        <f t="shared" si="64"/>
        <v>0</v>
      </c>
      <c r="J421" s="8">
        <f t="shared" si="65"/>
        <v>81.726</v>
      </c>
      <c r="K421" s="8">
        <f t="shared" si="69"/>
        <v>2727304.5301818177</v>
      </c>
      <c r="L421" s="18">
        <f t="shared" si="66"/>
        <v>0.860655737704918</v>
      </c>
      <c r="M421" s="18">
        <f t="shared" si="67"/>
        <v>0.9986396871559645</v>
      </c>
    </row>
    <row r="422" spans="1:13" ht="12.75">
      <c r="A422" s="17">
        <f t="shared" si="68"/>
        <v>421</v>
      </c>
      <c r="B422" s="2" t="s">
        <v>443</v>
      </c>
      <c r="C422" s="5" t="s">
        <v>774</v>
      </c>
      <c r="D422" s="3">
        <v>0</v>
      </c>
      <c r="E422" s="3">
        <v>0</v>
      </c>
      <c r="F422" s="6">
        <f t="shared" si="62"/>
        <v>0</v>
      </c>
      <c r="G422" s="8">
        <f t="shared" si="70"/>
        <v>73.146</v>
      </c>
      <c r="H422" s="8">
        <f t="shared" si="63"/>
        <v>8.58</v>
      </c>
      <c r="I422" s="8">
        <f t="shared" si="64"/>
        <v>0</v>
      </c>
      <c r="J422" s="8">
        <f t="shared" si="65"/>
        <v>81.726</v>
      </c>
      <c r="K422" s="8">
        <f t="shared" si="69"/>
        <v>2727386.2561818175</v>
      </c>
      <c r="L422" s="18">
        <f t="shared" si="66"/>
        <v>0.8627049180327869</v>
      </c>
      <c r="M422" s="18">
        <f t="shared" si="67"/>
        <v>0.9986696122435993</v>
      </c>
    </row>
    <row r="423" spans="1:13" ht="12.75">
      <c r="A423" s="17">
        <f t="shared" si="68"/>
        <v>422</v>
      </c>
      <c r="B423" s="2" t="s">
        <v>447</v>
      </c>
      <c r="C423" s="5" t="s">
        <v>774</v>
      </c>
      <c r="D423" s="3">
        <v>0</v>
      </c>
      <c r="E423" s="3">
        <v>0</v>
      </c>
      <c r="F423" s="6">
        <f t="shared" si="62"/>
        <v>0</v>
      </c>
      <c r="G423" s="8">
        <f t="shared" si="70"/>
        <v>73.146</v>
      </c>
      <c r="H423" s="8">
        <f t="shared" si="63"/>
        <v>8.58</v>
      </c>
      <c r="I423" s="8">
        <f t="shared" si="64"/>
        <v>0</v>
      </c>
      <c r="J423" s="8">
        <f t="shared" si="65"/>
        <v>81.726</v>
      </c>
      <c r="K423" s="8">
        <f t="shared" si="69"/>
        <v>2727467.9821818173</v>
      </c>
      <c r="L423" s="18">
        <f t="shared" si="66"/>
        <v>0.8647540983606558</v>
      </c>
      <c r="M423" s="18">
        <f t="shared" si="67"/>
        <v>0.998699537331234</v>
      </c>
    </row>
    <row r="424" spans="1:13" ht="12.75">
      <c r="A424" s="17">
        <f t="shared" si="68"/>
        <v>423</v>
      </c>
      <c r="B424" s="2" t="s">
        <v>462</v>
      </c>
      <c r="C424" s="5" t="s">
        <v>774</v>
      </c>
      <c r="D424" s="3">
        <v>0</v>
      </c>
      <c r="E424" s="3">
        <v>0</v>
      </c>
      <c r="F424" s="6">
        <f t="shared" si="62"/>
        <v>0</v>
      </c>
      <c r="G424" s="8">
        <f t="shared" si="70"/>
        <v>73.146</v>
      </c>
      <c r="H424" s="8">
        <f t="shared" si="63"/>
        <v>8.58</v>
      </c>
      <c r="I424" s="8">
        <f t="shared" si="64"/>
        <v>0</v>
      </c>
      <c r="J424" s="8">
        <f t="shared" si="65"/>
        <v>81.726</v>
      </c>
      <c r="K424" s="8">
        <f t="shared" si="69"/>
        <v>2727549.708181817</v>
      </c>
      <c r="L424" s="18">
        <f t="shared" si="66"/>
        <v>0.8668032786885246</v>
      </c>
      <c r="M424" s="18">
        <f t="shared" si="67"/>
        <v>0.9987294624188687</v>
      </c>
    </row>
    <row r="425" spans="1:13" ht="12.75">
      <c r="A425" s="17">
        <f t="shared" si="68"/>
        <v>424</v>
      </c>
      <c r="B425" s="2" t="s">
        <v>487</v>
      </c>
      <c r="C425" s="5" t="s">
        <v>774</v>
      </c>
      <c r="D425" s="3">
        <v>0</v>
      </c>
      <c r="E425" s="3">
        <v>0</v>
      </c>
      <c r="F425" s="6">
        <f t="shared" si="62"/>
        <v>0</v>
      </c>
      <c r="G425" s="8">
        <f t="shared" si="70"/>
        <v>73.146</v>
      </c>
      <c r="H425" s="8">
        <f t="shared" si="63"/>
        <v>8.58</v>
      </c>
      <c r="I425" s="8">
        <f t="shared" si="64"/>
        <v>0</v>
      </c>
      <c r="J425" s="8">
        <f t="shared" si="65"/>
        <v>81.726</v>
      </c>
      <c r="K425" s="8">
        <f t="shared" si="69"/>
        <v>2727631.434181817</v>
      </c>
      <c r="L425" s="18">
        <f t="shared" si="66"/>
        <v>0.8688524590163934</v>
      </c>
      <c r="M425" s="18">
        <f t="shared" si="67"/>
        <v>0.9987593875065035</v>
      </c>
    </row>
    <row r="426" spans="1:13" ht="12.75">
      <c r="A426" s="17">
        <f t="shared" si="68"/>
        <v>425</v>
      </c>
      <c r="B426" s="2" t="s">
        <v>507</v>
      </c>
      <c r="C426" s="5" t="s">
        <v>774</v>
      </c>
      <c r="D426" s="3">
        <v>0</v>
      </c>
      <c r="E426" s="3">
        <v>0</v>
      </c>
      <c r="F426" s="6">
        <f t="shared" si="62"/>
        <v>0</v>
      </c>
      <c r="G426" s="8">
        <f t="shared" si="70"/>
        <v>73.146</v>
      </c>
      <c r="H426" s="8">
        <f t="shared" si="63"/>
        <v>8.58</v>
      </c>
      <c r="I426" s="8">
        <f t="shared" si="64"/>
        <v>0</v>
      </c>
      <c r="J426" s="8">
        <f t="shared" si="65"/>
        <v>81.726</v>
      </c>
      <c r="K426" s="8">
        <f t="shared" si="69"/>
        <v>2727713.1601818167</v>
      </c>
      <c r="L426" s="18">
        <f t="shared" si="66"/>
        <v>0.8709016393442623</v>
      </c>
      <c r="M426" s="18">
        <f t="shared" si="67"/>
        <v>0.9987893125941382</v>
      </c>
    </row>
    <row r="427" spans="1:13" ht="12.75">
      <c r="A427" s="17">
        <f t="shared" si="68"/>
        <v>426</v>
      </c>
      <c r="B427" s="2" t="s">
        <v>524</v>
      </c>
      <c r="C427" s="5" t="s">
        <v>774</v>
      </c>
      <c r="D427" s="3">
        <v>0</v>
      </c>
      <c r="E427" s="3">
        <v>0</v>
      </c>
      <c r="F427" s="6">
        <f t="shared" si="62"/>
        <v>0</v>
      </c>
      <c r="G427" s="8">
        <f t="shared" si="70"/>
        <v>73.146</v>
      </c>
      <c r="H427" s="8">
        <f t="shared" si="63"/>
        <v>8.58</v>
      </c>
      <c r="I427" s="8">
        <f t="shared" si="64"/>
        <v>0</v>
      </c>
      <c r="J427" s="8">
        <f t="shared" si="65"/>
        <v>81.726</v>
      </c>
      <c r="K427" s="8">
        <f t="shared" si="69"/>
        <v>2727794.8861818165</v>
      </c>
      <c r="L427" s="18">
        <f t="shared" si="66"/>
        <v>0.8729508196721312</v>
      </c>
      <c r="M427" s="18">
        <f t="shared" si="67"/>
        <v>0.9988192376817729</v>
      </c>
    </row>
    <row r="428" spans="1:13" ht="12.75">
      <c r="A428" s="17">
        <f t="shared" si="68"/>
        <v>427</v>
      </c>
      <c r="B428" s="2" t="s">
        <v>530</v>
      </c>
      <c r="C428" s="5" t="s">
        <v>774</v>
      </c>
      <c r="D428" s="3">
        <v>0</v>
      </c>
      <c r="E428" s="3">
        <v>0</v>
      </c>
      <c r="F428" s="6">
        <f t="shared" si="62"/>
        <v>0</v>
      </c>
      <c r="G428" s="8">
        <f t="shared" si="70"/>
        <v>73.146</v>
      </c>
      <c r="H428" s="8">
        <f t="shared" si="63"/>
        <v>8.58</v>
      </c>
      <c r="I428" s="8">
        <f t="shared" si="64"/>
        <v>0</v>
      </c>
      <c r="J428" s="8">
        <f t="shared" si="65"/>
        <v>81.726</v>
      </c>
      <c r="K428" s="8">
        <f t="shared" si="69"/>
        <v>2727876.6121818163</v>
      </c>
      <c r="L428" s="18">
        <f t="shared" si="66"/>
        <v>0.875</v>
      </c>
      <c r="M428" s="18">
        <f t="shared" si="67"/>
        <v>0.9988491627694077</v>
      </c>
    </row>
    <row r="429" spans="1:13" ht="12.75">
      <c r="A429" s="17">
        <f t="shared" si="68"/>
        <v>428</v>
      </c>
      <c r="B429" s="2" t="s">
        <v>536</v>
      </c>
      <c r="C429" s="5" t="s">
        <v>774</v>
      </c>
      <c r="D429" s="3">
        <v>0</v>
      </c>
      <c r="E429" s="3">
        <v>0</v>
      </c>
      <c r="F429" s="6">
        <f t="shared" si="62"/>
        <v>0</v>
      </c>
      <c r="G429" s="8">
        <f t="shared" si="70"/>
        <v>73.146</v>
      </c>
      <c r="H429" s="8">
        <f t="shared" si="63"/>
        <v>8.58</v>
      </c>
      <c r="I429" s="8">
        <f t="shared" si="64"/>
        <v>0</v>
      </c>
      <c r="J429" s="8">
        <f t="shared" si="65"/>
        <v>81.726</v>
      </c>
      <c r="K429" s="8">
        <f t="shared" si="69"/>
        <v>2727958.338181816</v>
      </c>
      <c r="L429" s="18">
        <f t="shared" si="66"/>
        <v>0.8770491803278688</v>
      </c>
      <c r="M429" s="18">
        <f t="shared" si="67"/>
        <v>0.9988790878570424</v>
      </c>
    </row>
    <row r="430" spans="1:13" ht="12.75">
      <c r="A430" s="17">
        <f t="shared" si="68"/>
        <v>429</v>
      </c>
      <c r="B430" s="2" t="s">
        <v>475</v>
      </c>
      <c r="C430" s="5" t="s">
        <v>774</v>
      </c>
      <c r="D430" s="3">
        <v>0</v>
      </c>
      <c r="E430" s="3">
        <v>0</v>
      </c>
      <c r="F430" s="6">
        <f t="shared" si="62"/>
        <v>0</v>
      </c>
      <c r="G430" s="8">
        <f t="shared" si="70"/>
        <v>73.146</v>
      </c>
      <c r="H430" s="8">
        <f t="shared" si="63"/>
        <v>8.58</v>
      </c>
      <c r="I430" s="8">
        <f t="shared" si="64"/>
        <v>0</v>
      </c>
      <c r="J430" s="8">
        <f t="shared" si="65"/>
        <v>81.726</v>
      </c>
      <c r="K430" s="8">
        <f t="shared" si="69"/>
        <v>2728040.064181816</v>
      </c>
      <c r="L430" s="18">
        <f t="shared" si="66"/>
        <v>0.8790983606557377</v>
      </c>
      <c r="M430" s="18">
        <f t="shared" si="67"/>
        <v>0.9989090129446772</v>
      </c>
    </row>
    <row r="431" spans="1:13" ht="12.75">
      <c r="A431" s="17">
        <f t="shared" si="68"/>
        <v>430</v>
      </c>
      <c r="B431" s="2" t="s">
        <v>577</v>
      </c>
      <c r="C431" s="5" t="s">
        <v>774</v>
      </c>
      <c r="D431" s="3">
        <v>0</v>
      </c>
      <c r="E431" s="3">
        <v>0</v>
      </c>
      <c r="F431" s="6">
        <f t="shared" si="62"/>
        <v>0</v>
      </c>
      <c r="G431" s="8">
        <f t="shared" si="70"/>
        <v>73.146</v>
      </c>
      <c r="H431" s="8">
        <f t="shared" si="63"/>
        <v>8.58</v>
      </c>
      <c r="I431" s="8">
        <f t="shared" si="64"/>
        <v>0</v>
      </c>
      <c r="J431" s="8">
        <f t="shared" si="65"/>
        <v>81.726</v>
      </c>
      <c r="K431" s="8">
        <f t="shared" si="69"/>
        <v>2728121.7901818156</v>
      </c>
      <c r="L431" s="18">
        <f t="shared" si="66"/>
        <v>0.8811475409836066</v>
      </c>
      <c r="M431" s="18">
        <f t="shared" si="67"/>
        <v>0.9989389380323118</v>
      </c>
    </row>
    <row r="432" spans="1:13" ht="12.75">
      <c r="A432" s="17">
        <f t="shared" si="68"/>
        <v>431</v>
      </c>
      <c r="B432" s="2" t="s">
        <v>10</v>
      </c>
      <c r="C432" s="5" t="s">
        <v>774</v>
      </c>
      <c r="D432" s="3">
        <v>0</v>
      </c>
      <c r="E432" s="3">
        <v>0</v>
      </c>
      <c r="F432" s="6">
        <f t="shared" si="62"/>
        <v>0</v>
      </c>
      <c r="G432" s="8">
        <f t="shared" si="70"/>
        <v>73.146</v>
      </c>
      <c r="H432" s="8">
        <f t="shared" si="63"/>
        <v>8.58</v>
      </c>
      <c r="I432" s="8">
        <f t="shared" si="64"/>
        <v>0</v>
      </c>
      <c r="J432" s="8">
        <f t="shared" si="65"/>
        <v>81.726</v>
      </c>
      <c r="K432" s="8">
        <f t="shared" si="69"/>
        <v>2728203.5161818154</v>
      </c>
      <c r="L432" s="18">
        <f t="shared" si="66"/>
        <v>0.8831967213114754</v>
      </c>
      <c r="M432" s="18">
        <f t="shared" si="67"/>
        <v>0.9989688631199466</v>
      </c>
    </row>
    <row r="433" spans="1:13" ht="12.75">
      <c r="A433" s="17">
        <f t="shared" si="68"/>
        <v>432</v>
      </c>
      <c r="B433" s="2" t="s">
        <v>18</v>
      </c>
      <c r="C433" s="5" t="s">
        <v>774</v>
      </c>
      <c r="D433" s="3">
        <v>0</v>
      </c>
      <c r="E433" s="3">
        <v>0</v>
      </c>
      <c r="F433" s="6">
        <f t="shared" si="62"/>
        <v>0</v>
      </c>
      <c r="G433" s="8">
        <f t="shared" si="70"/>
        <v>73.146</v>
      </c>
      <c r="H433" s="8">
        <f t="shared" si="63"/>
        <v>8.58</v>
      </c>
      <c r="I433" s="8">
        <f t="shared" si="64"/>
        <v>0</v>
      </c>
      <c r="J433" s="8">
        <f t="shared" si="65"/>
        <v>81.726</v>
      </c>
      <c r="K433" s="8">
        <f t="shared" si="69"/>
        <v>2728285.242181815</v>
      </c>
      <c r="L433" s="18">
        <f t="shared" si="66"/>
        <v>0.8852459016393442</v>
      </c>
      <c r="M433" s="18">
        <f t="shared" si="67"/>
        <v>0.9989987882075814</v>
      </c>
    </row>
    <row r="434" spans="1:13" ht="12.75">
      <c r="A434" s="17">
        <f t="shared" si="68"/>
        <v>433</v>
      </c>
      <c r="B434" s="2" t="s">
        <v>623</v>
      </c>
      <c r="C434" s="5">
        <v>2</v>
      </c>
      <c r="D434" s="3">
        <v>0</v>
      </c>
      <c r="E434" s="3">
        <v>0</v>
      </c>
      <c r="F434" s="6">
        <f t="shared" si="62"/>
        <v>0</v>
      </c>
      <c r="G434" s="8">
        <f t="shared" si="70"/>
        <v>73.146</v>
      </c>
      <c r="H434" s="8">
        <f t="shared" si="63"/>
        <v>8.58</v>
      </c>
      <c r="I434" s="8">
        <f t="shared" si="64"/>
        <v>0</v>
      </c>
      <c r="J434" s="8">
        <f t="shared" si="65"/>
        <v>81.726</v>
      </c>
      <c r="K434" s="8">
        <f t="shared" si="69"/>
        <v>2728366.968181815</v>
      </c>
      <c r="L434" s="18">
        <f t="shared" si="66"/>
        <v>0.8872950819672131</v>
      </c>
      <c r="M434" s="18">
        <f t="shared" si="67"/>
        <v>0.999028713295216</v>
      </c>
    </row>
    <row r="435" spans="1:13" ht="12.75">
      <c r="A435" s="17">
        <f t="shared" si="68"/>
        <v>434</v>
      </c>
      <c r="B435" s="2" t="s">
        <v>643</v>
      </c>
      <c r="C435" s="5" t="s">
        <v>774</v>
      </c>
      <c r="D435" s="3">
        <v>0</v>
      </c>
      <c r="E435" s="3">
        <v>0</v>
      </c>
      <c r="F435" s="6">
        <f t="shared" si="62"/>
        <v>0</v>
      </c>
      <c r="G435" s="8">
        <f t="shared" si="70"/>
        <v>73.146</v>
      </c>
      <c r="H435" s="8">
        <f t="shared" si="63"/>
        <v>8.58</v>
      </c>
      <c r="I435" s="8">
        <f t="shared" si="64"/>
        <v>0</v>
      </c>
      <c r="J435" s="8">
        <f t="shared" si="65"/>
        <v>81.726</v>
      </c>
      <c r="K435" s="8">
        <f t="shared" si="69"/>
        <v>2728448.694181815</v>
      </c>
      <c r="L435" s="18">
        <f t="shared" si="66"/>
        <v>0.889344262295082</v>
      </c>
      <c r="M435" s="18">
        <f t="shared" si="67"/>
        <v>0.9990586383828508</v>
      </c>
    </row>
    <row r="436" spans="1:13" ht="12.75">
      <c r="A436" s="17">
        <f t="shared" si="68"/>
        <v>435</v>
      </c>
      <c r="B436" s="2" t="s">
        <v>103</v>
      </c>
      <c r="C436" s="5" t="s">
        <v>774</v>
      </c>
      <c r="D436" s="3">
        <v>0</v>
      </c>
      <c r="E436" s="3">
        <v>0</v>
      </c>
      <c r="F436" s="6">
        <f t="shared" si="62"/>
        <v>0</v>
      </c>
      <c r="G436" s="8">
        <f t="shared" si="70"/>
        <v>73.146</v>
      </c>
      <c r="H436" s="8">
        <f t="shared" si="63"/>
        <v>8.58</v>
      </c>
      <c r="I436" s="8">
        <f t="shared" si="64"/>
        <v>0</v>
      </c>
      <c r="J436" s="8">
        <f t="shared" si="65"/>
        <v>81.726</v>
      </c>
      <c r="K436" s="8">
        <f t="shared" si="69"/>
        <v>2728530.4201818146</v>
      </c>
      <c r="L436" s="18">
        <f t="shared" si="66"/>
        <v>0.8913934426229508</v>
      </c>
      <c r="M436" s="18">
        <f t="shared" si="67"/>
        <v>0.9990885634704856</v>
      </c>
    </row>
    <row r="437" spans="1:13" ht="12.75">
      <c r="A437" s="17">
        <f t="shared" si="68"/>
        <v>436</v>
      </c>
      <c r="B437" s="2" t="s">
        <v>677</v>
      </c>
      <c r="C437" s="5" t="s">
        <v>774</v>
      </c>
      <c r="D437" s="3">
        <v>0</v>
      </c>
      <c r="E437" s="3">
        <v>0</v>
      </c>
      <c r="F437" s="6">
        <f t="shared" si="62"/>
        <v>0</v>
      </c>
      <c r="G437" s="8">
        <f t="shared" si="70"/>
        <v>73.146</v>
      </c>
      <c r="H437" s="8">
        <f t="shared" si="63"/>
        <v>8.58</v>
      </c>
      <c r="I437" s="8">
        <f t="shared" si="64"/>
        <v>0</v>
      </c>
      <c r="J437" s="8">
        <f t="shared" si="65"/>
        <v>81.726</v>
      </c>
      <c r="K437" s="8">
        <f t="shared" si="69"/>
        <v>2728612.1461818144</v>
      </c>
      <c r="L437" s="18">
        <f t="shared" si="66"/>
        <v>0.8934426229508197</v>
      </c>
      <c r="M437" s="18">
        <f t="shared" si="67"/>
        <v>0.9991184885581202</v>
      </c>
    </row>
    <row r="438" spans="1:13" ht="12.75">
      <c r="A438" s="17">
        <f t="shared" si="68"/>
        <v>437</v>
      </c>
      <c r="B438" s="2" t="s">
        <v>38</v>
      </c>
      <c r="C438" s="5">
        <v>2</v>
      </c>
      <c r="D438" s="3">
        <v>0</v>
      </c>
      <c r="E438" s="3">
        <v>0</v>
      </c>
      <c r="F438" s="6">
        <f t="shared" si="62"/>
        <v>0</v>
      </c>
      <c r="G438" s="8">
        <f t="shared" si="70"/>
        <v>73.146</v>
      </c>
      <c r="H438" s="8">
        <f t="shared" si="63"/>
        <v>8.58</v>
      </c>
      <c r="I438" s="8">
        <f t="shared" si="64"/>
        <v>0</v>
      </c>
      <c r="J438" s="8">
        <f t="shared" si="65"/>
        <v>81.726</v>
      </c>
      <c r="K438" s="8">
        <f t="shared" si="69"/>
        <v>2728693.872181814</v>
      </c>
      <c r="L438" s="18">
        <f t="shared" si="66"/>
        <v>0.8954918032786885</v>
      </c>
      <c r="M438" s="18">
        <f t="shared" si="67"/>
        <v>0.999148413645755</v>
      </c>
    </row>
    <row r="439" spans="1:13" ht="12.75">
      <c r="A439" s="17">
        <f t="shared" si="68"/>
        <v>438</v>
      </c>
      <c r="B439" s="2" t="s">
        <v>694</v>
      </c>
      <c r="C439" s="5" t="s">
        <v>774</v>
      </c>
      <c r="D439" s="3">
        <v>0</v>
      </c>
      <c r="E439" s="3">
        <v>0</v>
      </c>
      <c r="F439" s="6">
        <f t="shared" si="62"/>
        <v>0</v>
      </c>
      <c r="G439" s="8">
        <f t="shared" si="70"/>
        <v>73.146</v>
      </c>
      <c r="H439" s="8">
        <f t="shared" si="63"/>
        <v>8.58</v>
      </c>
      <c r="I439" s="8">
        <f t="shared" si="64"/>
        <v>0</v>
      </c>
      <c r="J439" s="8">
        <f t="shared" si="65"/>
        <v>81.726</v>
      </c>
      <c r="K439" s="8">
        <f t="shared" si="69"/>
        <v>2728775.598181814</v>
      </c>
      <c r="L439" s="18">
        <f t="shared" si="66"/>
        <v>0.8975409836065574</v>
      </c>
      <c r="M439" s="18">
        <f t="shared" si="67"/>
        <v>0.9991783387333898</v>
      </c>
    </row>
    <row r="440" spans="1:13" ht="12.75">
      <c r="A440" s="17">
        <f t="shared" si="68"/>
        <v>439</v>
      </c>
      <c r="B440" s="2" t="s">
        <v>697</v>
      </c>
      <c r="C440" s="5" t="s">
        <v>774</v>
      </c>
      <c r="D440" s="3">
        <v>0</v>
      </c>
      <c r="E440" s="3">
        <v>0</v>
      </c>
      <c r="F440" s="6">
        <f t="shared" si="62"/>
        <v>0</v>
      </c>
      <c r="G440" s="8">
        <f t="shared" si="70"/>
        <v>73.146</v>
      </c>
      <c r="H440" s="8">
        <f t="shared" si="63"/>
        <v>8.58</v>
      </c>
      <c r="I440" s="8">
        <f t="shared" si="64"/>
        <v>0</v>
      </c>
      <c r="J440" s="8">
        <f t="shared" si="65"/>
        <v>81.726</v>
      </c>
      <c r="K440" s="8">
        <f t="shared" si="69"/>
        <v>2728857.3241818137</v>
      </c>
      <c r="L440" s="18">
        <f t="shared" si="66"/>
        <v>0.8995901639344263</v>
      </c>
      <c r="M440" s="18">
        <f t="shared" si="67"/>
        <v>0.9992082638210245</v>
      </c>
    </row>
    <row r="441" spans="1:13" ht="12.75">
      <c r="A441" s="17">
        <f t="shared" si="68"/>
        <v>440</v>
      </c>
      <c r="B441" s="2" t="s">
        <v>137</v>
      </c>
      <c r="C441" s="5" t="s">
        <v>774</v>
      </c>
      <c r="D441" s="3">
        <v>0</v>
      </c>
      <c r="E441" s="3">
        <v>0</v>
      </c>
      <c r="F441" s="6">
        <f t="shared" si="62"/>
        <v>0</v>
      </c>
      <c r="G441" s="8">
        <f t="shared" si="70"/>
        <v>73.146</v>
      </c>
      <c r="H441" s="8">
        <f t="shared" si="63"/>
        <v>8.58</v>
      </c>
      <c r="I441" s="8">
        <f t="shared" si="64"/>
        <v>0</v>
      </c>
      <c r="J441" s="8">
        <f t="shared" si="65"/>
        <v>81.726</v>
      </c>
      <c r="K441" s="8">
        <f t="shared" si="69"/>
        <v>2728939.0501818135</v>
      </c>
      <c r="L441" s="18">
        <f t="shared" si="66"/>
        <v>0.9016393442622951</v>
      </c>
      <c r="M441" s="18">
        <f t="shared" si="67"/>
        <v>0.9992381889086592</v>
      </c>
    </row>
    <row r="442" spans="1:13" ht="12.75">
      <c r="A442" s="17">
        <f t="shared" si="68"/>
        <v>441</v>
      </c>
      <c r="B442" s="2" t="s">
        <v>147</v>
      </c>
      <c r="C442" s="5" t="s">
        <v>774</v>
      </c>
      <c r="D442" s="3">
        <v>0</v>
      </c>
      <c r="E442" s="3">
        <v>0</v>
      </c>
      <c r="F442" s="6">
        <f t="shared" si="62"/>
        <v>0</v>
      </c>
      <c r="G442" s="8">
        <f t="shared" si="70"/>
        <v>73.146</v>
      </c>
      <c r="H442" s="8">
        <f t="shared" si="63"/>
        <v>8.58</v>
      </c>
      <c r="I442" s="8">
        <f t="shared" si="64"/>
        <v>0</v>
      </c>
      <c r="J442" s="8">
        <f t="shared" si="65"/>
        <v>81.726</v>
      </c>
      <c r="K442" s="8">
        <f t="shared" si="69"/>
        <v>2729020.7761818133</v>
      </c>
      <c r="L442" s="18">
        <f t="shared" si="66"/>
        <v>0.9036885245901639</v>
      </c>
      <c r="M442" s="18">
        <f t="shared" si="67"/>
        <v>0.9992681139962939</v>
      </c>
    </row>
    <row r="443" spans="1:13" ht="12.75">
      <c r="A443" s="17">
        <f t="shared" si="68"/>
        <v>442</v>
      </c>
      <c r="B443" s="11" t="s">
        <v>250</v>
      </c>
      <c r="C443" s="5" t="s">
        <v>774</v>
      </c>
      <c r="D443" s="3">
        <v>0</v>
      </c>
      <c r="E443" s="3">
        <v>0</v>
      </c>
      <c r="F443" s="6">
        <f t="shared" si="62"/>
        <v>0</v>
      </c>
      <c r="G443" s="8">
        <v>71.4</v>
      </c>
      <c r="H443" s="8">
        <f t="shared" si="63"/>
        <v>8.58</v>
      </c>
      <c r="I443" s="8">
        <f t="shared" si="64"/>
        <v>0</v>
      </c>
      <c r="J443" s="8">
        <f t="shared" si="65"/>
        <v>79.98</v>
      </c>
      <c r="K443" s="8">
        <f t="shared" si="69"/>
        <v>2729100.7561818133</v>
      </c>
      <c r="L443" s="18">
        <f t="shared" si="66"/>
        <v>0.9057377049180327</v>
      </c>
      <c r="M443" s="18">
        <f t="shared" si="67"/>
        <v>0.9992973997622562</v>
      </c>
    </row>
    <row r="444" spans="1:13" ht="12.75">
      <c r="A444" s="17">
        <f t="shared" si="68"/>
        <v>443</v>
      </c>
      <c r="B444" s="11" t="s">
        <v>527</v>
      </c>
      <c r="C444" s="5" t="s">
        <v>774</v>
      </c>
      <c r="D444" s="3">
        <v>0</v>
      </c>
      <c r="E444" s="3">
        <v>0</v>
      </c>
      <c r="F444" s="6">
        <f t="shared" si="62"/>
        <v>0</v>
      </c>
      <c r="G444" s="8">
        <v>71.4</v>
      </c>
      <c r="H444" s="8">
        <f t="shared" si="63"/>
        <v>8.58</v>
      </c>
      <c r="I444" s="8">
        <f t="shared" si="64"/>
        <v>0</v>
      </c>
      <c r="J444" s="8">
        <f t="shared" si="65"/>
        <v>79.98</v>
      </c>
      <c r="K444" s="8">
        <f t="shared" si="69"/>
        <v>2729180.7361818133</v>
      </c>
      <c r="L444" s="18">
        <f t="shared" si="66"/>
        <v>0.9077868852459017</v>
      </c>
      <c r="M444" s="18">
        <f t="shared" si="67"/>
        <v>0.9993266855282185</v>
      </c>
    </row>
    <row r="445" spans="1:13" ht="12.75">
      <c r="A445" s="17">
        <f t="shared" si="68"/>
        <v>444</v>
      </c>
      <c r="B445" s="2" t="s">
        <v>728</v>
      </c>
      <c r="C445" s="5" t="s">
        <v>729</v>
      </c>
      <c r="D445" s="3">
        <v>0</v>
      </c>
      <c r="E445" s="3">
        <v>0</v>
      </c>
      <c r="F445" s="6">
        <f t="shared" si="62"/>
        <v>0</v>
      </c>
      <c r="G445" s="8">
        <f aca="true" t="shared" si="71" ref="G445:G489">36.573*C445</f>
        <v>36.573</v>
      </c>
      <c r="H445" s="8">
        <f t="shared" si="63"/>
        <v>4.29</v>
      </c>
      <c r="I445" s="8">
        <f t="shared" si="64"/>
        <v>0</v>
      </c>
      <c r="J445" s="8">
        <f t="shared" si="65"/>
        <v>40.863</v>
      </c>
      <c r="K445" s="8">
        <f t="shared" si="69"/>
        <v>2729221.599181813</v>
      </c>
      <c r="L445" s="18">
        <f t="shared" si="66"/>
        <v>0.9098360655737705</v>
      </c>
      <c r="M445" s="18">
        <f t="shared" si="67"/>
        <v>0.9993416480720358</v>
      </c>
    </row>
    <row r="446" spans="1:13" ht="12.75">
      <c r="A446" s="17">
        <f t="shared" si="68"/>
        <v>445</v>
      </c>
      <c r="B446" s="2" t="s">
        <v>808</v>
      </c>
      <c r="C446" s="5" t="s">
        <v>729</v>
      </c>
      <c r="D446" s="3">
        <v>0</v>
      </c>
      <c r="E446" s="3">
        <v>0</v>
      </c>
      <c r="F446" s="6">
        <f t="shared" si="62"/>
        <v>0</v>
      </c>
      <c r="G446" s="8">
        <f t="shared" si="71"/>
        <v>36.573</v>
      </c>
      <c r="H446" s="8">
        <f t="shared" si="63"/>
        <v>4.29</v>
      </c>
      <c r="I446" s="8">
        <f t="shared" si="64"/>
        <v>0</v>
      </c>
      <c r="J446" s="8">
        <f t="shared" si="65"/>
        <v>40.863</v>
      </c>
      <c r="K446" s="8">
        <f t="shared" si="69"/>
        <v>2729262.462181813</v>
      </c>
      <c r="L446" s="18">
        <f t="shared" si="66"/>
        <v>0.9118852459016393</v>
      </c>
      <c r="M446" s="18">
        <f t="shared" si="67"/>
        <v>0.9993566106158532</v>
      </c>
    </row>
    <row r="447" spans="1:13" ht="12.75">
      <c r="A447" s="17">
        <f t="shared" si="68"/>
        <v>446</v>
      </c>
      <c r="B447" s="2" t="s">
        <v>845</v>
      </c>
      <c r="C447" s="5" t="s">
        <v>729</v>
      </c>
      <c r="D447" s="3">
        <v>0</v>
      </c>
      <c r="E447" s="3">
        <v>0</v>
      </c>
      <c r="F447" s="6">
        <f t="shared" si="62"/>
        <v>0</v>
      </c>
      <c r="G447" s="8">
        <f t="shared" si="71"/>
        <v>36.573</v>
      </c>
      <c r="H447" s="8">
        <f t="shared" si="63"/>
        <v>4.29</v>
      </c>
      <c r="I447" s="8">
        <f t="shared" si="64"/>
        <v>0</v>
      </c>
      <c r="J447" s="8">
        <f t="shared" si="65"/>
        <v>40.863</v>
      </c>
      <c r="K447" s="8">
        <f t="shared" si="69"/>
        <v>2729303.325181813</v>
      </c>
      <c r="L447" s="18">
        <f t="shared" si="66"/>
        <v>0.9139344262295082</v>
      </c>
      <c r="M447" s="18">
        <f t="shared" si="67"/>
        <v>0.9993715731596706</v>
      </c>
    </row>
    <row r="448" spans="1:13" ht="12.75">
      <c r="A448" s="17">
        <f t="shared" si="68"/>
        <v>447</v>
      </c>
      <c r="B448" s="2" t="s">
        <v>933</v>
      </c>
      <c r="C448" s="5" t="s">
        <v>729</v>
      </c>
      <c r="D448" s="3">
        <v>0</v>
      </c>
      <c r="E448" s="3">
        <v>0</v>
      </c>
      <c r="F448" s="6">
        <f t="shared" si="62"/>
        <v>0</v>
      </c>
      <c r="G448" s="8">
        <f t="shared" si="71"/>
        <v>36.573</v>
      </c>
      <c r="H448" s="8">
        <f t="shared" si="63"/>
        <v>4.29</v>
      </c>
      <c r="I448" s="8">
        <f t="shared" si="64"/>
        <v>0</v>
      </c>
      <c r="J448" s="8">
        <f t="shared" si="65"/>
        <v>40.863</v>
      </c>
      <c r="K448" s="8">
        <f t="shared" si="69"/>
        <v>2729344.188181813</v>
      </c>
      <c r="L448" s="18">
        <f t="shared" si="66"/>
        <v>0.9159836065573771</v>
      </c>
      <c r="M448" s="18">
        <f t="shared" si="67"/>
        <v>0.9993865357034879</v>
      </c>
    </row>
    <row r="449" spans="1:13" ht="12.75">
      <c r="A449" s="17">
        <f t="shared" si="68"/>
        <v>448</v>
      </c>
      <c r="B449" s="2" t="s">
        <v>1036</v>
      </c>
      <c r="C449" s="5" t="s">
        <v>729</v>
      </c>
      <c r="D449" s="3">
        <v>0</v>
      </c>
      <c r="E449" s="3">
        <v>0</v>
      </c>
      <c r="F449" s="6">
        <f t="shared" si="62"/>
        <v>0</v>
      </c>
      <c r="G449" s="8">
        <f t="shared" si="71"/>
        <v>36.573</v>
      </c>
      <c r="H449" s="8">
        <f t="shared" si="63"/>
        <v>4.29</v>
      </c>
      <c r="I449" s="8">
        <f t="shared" si="64"/>
        <v>0</v>
      </c>
      <c r="J449" s="8">
        <f t="shared" si="65"/>
        <v>40.863</v>
      </c>
      <c r="K449" s="8">
        <f t="shared" si="69"/>
        <v>2729385.051181813</v>
      </c>
      <c r="L449" s="18">
        <f t="shared" si="66"/>
        <v>0.9180327868852459</v>
      </c>
      <c r="M449" s="18">
        <f t="shared" si="67"/>
        <v>0.9994014982473053</v>
      </c>
    </row>
    <row r="450" spans="1:13" ht="12.75">
      <c r="A450" s="17">
        <f t="shared" si="68"/>
        <v>449</v>
      </c>
      <c r="B450" s="2" t="s">
        <v>1059</v>
      </c>
      <c r="C450" s="5" t="s">
        <v>729</v>
      </c>
      <c r="D450" s="3">
        <v>0</v>
      </c>
      <c r="E450" s="3">
        <v>0</v>
      </c>
      <c r="F450" s="6">
        <f aca="true" t="shared" si="72" ref="F450:F489">+D450+E450</f>
        <v>0</v>
      </c>
      <c r="G450" s="8">
        <f t="shared" si="71"/>
        <v>36.573</v>
      </c>
      <c r="H450" s="8">
        <f aca="true" t="shared" si="73" ref="H450:H489">+C450*8.58*1100/2200</f>
        <v>4.29</v>
      </c>
      <c r="I450" s="8">
        <f aca="true" t="shared" si="74" ref="I450:I489">+F450*0.01519*0.5</f>
        <v>0</v>
      </c>
      <c r="J450" s="8">
        <f aca="true" t="shared" si="75" ref="J450:J489">+G450+H450+I450</f>
        <v>40.863</v>
      </c>
      <c r="K450" s="8">
        <f t="shared" si="69"/>
        <v>2729425.9141818127</v>
      </c>
      <c r="L450" s="18">
        <f t="shared" si="66"/>
        <v>0.9200819672131147</v>
      </c>
      <c r="M450" s="18">
        <f t="shared" si="67"/>
        <v>0.9994164607911227</v>
      </c>
    </row>
    <row r="451" spans="1:13" ht="12.75">
      <c r="A451" s="17">
        <f t="shared" si="68"/>
        <v>450</v>
      </c>
      <c r="B451" s="2" t="s">
        <v>1140</v>
      </c>
      <c r="C451" s="5" t="s">
        <v>729</v>
      </c>
      <c r="D451" s="3">
        <v>0</v>
      </c>
      <c r="E451" s="3">
        <v>0</v>
      </c>
      <c r="F451" s="6">
        <f t="shared" si="72"/>
        <v>0</v>
      </c>
      <c r="G451" s="8">
        <f t="shared" si="71"/>
        <v>36.573</v>
      </c>
      <c r="H451" s="8">
        <f t="shared" si="73"/>
        <v>4.29</v>
      </c>
      <c r="I451" s="8">
        <f t="shared" si="74"/>
        <v>0</v>
      </c>
      <c r="J451" s="8">
        <f t="shared" si="75"/>
        <v>40.863</v>
      </c>
      <c r="K451" s="8">
        <f t="shared" si="69"/>
        <v>2729466.7771818126</v>
      </c>
      <c r="L451" s="18">
        <f aca="true" t="shared" si="76" ref="L451:L489">+A451/$A$489</f>
        <v>0.9221311475409836</v>
      </c>
      <c r="M451" s="18">
        <f aca="true" t="shared" si="77" ref="M451:M489">+K451/$K$489</f>
        <v>0.9994314233349401</v>
      </c>
    </row>
    <row r="452" spans="1:13" ht="12.75">
      <c r="A452" s="17">
        <f aca="true" t="shared" si="78" ref="A452:A489">+A451+1</f>
        <v>451</v>
      </c>
      <c r="B452" s="2" t="s">
        <v>1164</v>
      </c>
      <c r="C452" s="5" t="s">
        <v>729</v>
      </c>
      <c r="D452" s="3">
        <v>0</v>
      </c>
      <c r="E452" s="3">
        <v>0</v>
      </c>
      <c r="F452" s="6">
        <f t="shared" si="72"/>
        <v>0</v>
      </c>
      <c r="G452" s="8">
        <f t="shared" si="71"/>
        <v>36.573</v>
      </c>
      <c r="H452" s="8">
        <f t="shared" si="73"/>
        <v>4.29</v>
      </c>
      <c r="I452" s="8">
        <f t="shared" si="74"/>
        <v>0</v>
      </c>
      <c r="J452" s="8">
        <f t="shared" si="75"/>
        <v>40.863</v>
      </c>
      <c r="K452" s="8">
        <f aca="true" t="shared" si="79" ref="K452:K489">+K451+J452</f>
        <v>2729507.6401818125</v>
      </c>
      <c r="L452" s="18">
        <f t="shared" si="76"/>
        <v>0.9241803278688525</v>
      </c>
      <c r="M452" s="18">
        <f t="shared" si="77"/>
        <v>0.9994463858787574</v>
      </c>
    </row>
    <row r="453" spans="1:13" ht="12.75">
      <c r="A453" s="17">
        <f t="shared" si="78"/>
        <v>452</v>
      </c>
      <c r="B453" s="2" t="s">
        <v>1165</v>
      </c>
      <c r="C453" s="5" t="s">
        <v>729</v>
      </c>
      <c r="D453" s="3">
        <v>0</v>
      </c>
      <c r="E453" s="3">
        <v>0</v>
      </c>
      <c r="F453" s="6">
        <f t="shared" si="72"/>
        <v>0</v>
      </c>
      <c r="G453" s="8">
        <f t="shared" si="71"/>
        <v>36.573</v>
      </c>
      <c r="H453" s="8">
        <f t="shared" si="73"/>
        <v>4.29</v>
      </c>
      <c r="I453" s="8">
        <f t="shared" si="74"/>
        <v>0</v>
      </c>
      <c r="J453" s="8">
        <f t="shared" si="75"/>
        <v>40.863</v>
      </c>
      <c r="K453" s="8">
        <f t="shared" si="79"/>
        <v>2729548.5031818124</v>
      </c>
      <c r="L453" s="18">
        <f t="shared" si="76"/>
        <v>0.9262295081967213</v>
      </c>
      <c r="M453" s="18">
        <f t="shared" si="77"/>
        <v>0.9994613484225747</v>
      </c>
    </row>
    <row r="454" spans="1:13" ht="12.75">
      <c r="A454" s="17">
        <f t="shared" si="78"/>
        <v>453</v>
      </c>
      <c r="B454" s="2" t="s">
        <v>1168</v>
      </c>
      <c r="C454" s="5" t="s">
        <v>729</v>
      </c>
      <c r="D454" s="3">
        <v>0</v>
      </c>
      <c r="E454" s="3">
        <v>0</v>
      </c>
      <c r="F454" s="6">
        <f t="shared" si="72"/>
        <v>0</v>
      </c>
      <c r="G454" s="8">
        <f t="shared" si="71"/>
        <v>36.573</v>
      </c>
      <c r="H454" s="8">
        <f t="shared" si="73"/>
        <v>4.29</v>
      </c>
      <c r="I454" s="8">
        <f t="shared" si="74"/>
        <v>0</v>
      </c>
      <c r="J454" s="8">
        <f t="shared" si="75"/>
        <v>40.863</v>
      </c>
      <c r="K454" s="8">
        <f t="shared" si="79"/>
        <v>2729589.3661818122</v>
      </c>
      <c r="L454" s="18">
        <f t="shared" si="76"/>
        <v>0.9282786885245902</v>
      </c>
      <c r="M454" s="18">
        <f t="shared" si="77"/>
        <v>0.9994763109663921</v>
      </c>
    </row>
    <row r="455" spans="1:13" ht="12.75">
      <c r="A455" s="17">
        <f t="shared" si="78"/>
        <v>454</v>
      </c>
      <c r="B455" s="2" t="s">
        <v>47</v>
      </c>
      <c r="C455" s="5" t="s">
        <v>729</v>
      </c>
      <c r="D455" s="3">
        <v>0</v>
      </c>
      <c r="E455" s="3">
        <v>0</v>
      </c>
      <c r="F455" s="6">
        <f t="shared" si="72"/>
        <v>0</v>
      </c>
      <c r="G455" s="8">
        <f t="shared" si="71"/>
        <v>36.573</v>
      </c>
      <c r="H455" s="8">
        <f t="shared" si="73"/>
        <v>4.29</v>
      </c>
      <c r="I455" s="8">
        <f t="shared" si="74"/>
        <v>0</v>
      </c>
      <c r="J455" s="8">
        <f t="shared" si="75"/>
        <v>40.863</v>
      </c>
      <c r="K455" s="8">
        <f t="shared" si="79"/>
        <v>2729630.229181812</v>
      </c>
      <c r="L455" s="18">
        <f t="shared" si="76"/>
        <v>0.930327868852459</v>
      </c>
      <c r="M455" s="18">
        <f t="shared" si="77"/>
        <v>0.9994912735102095</v>
      </c>
    </row>
    <row r="456" spans="1:13" ht="12.75">
      <c r="A456" s="17">
        <f t="shared" si="78"/>
        <v>455</v>
      </c>
      <c r="B456" s="2" t="s">
        <v>597</v>
      </c>
      <c r="C456" s="5" t="s">
        <v>729</v>
      </c>
      <c r="D456" s="3">
        <v>0</v>
      </c>
      <c r="E456" s="3">
        <v>0</v>
      </c>
      <c r="F456" s="6">
        <f t="shared" si="72"/>
        <v>0</v>
      </c>
      <c r="G456" s="8">
        <f t="shared" si="71"/>
        <v>36.573</v>
      </c>
      <c r="H456" s="8">
        <f t="shared" si="73"/>
        <v>4.29</v>
      </c>
      <c r="I456" s="8">
        <f t="shared" si="74"/>
        <v>0</v>
      </c>
      <c r="J456" s="8">
        <f t="shared" si="75"/>
        <v>40.863</v>
      </c>
      <c r="K456" s="8">
        <f t="shared" si="79"/>
        <v>2729671.092181812</v>
      </c>
      <c r="L456" s="18">
        <f t="shared" si="76"/>
        <v>0.9323770491803278</v>
      </c>
      <c r="M456" s="18">
        <f t="shared" si="77"/>
        <v>0.9995062360540269</v>
      </c>
    </row>
    <row r="457" spans="1:13" ht="12.75">
      <c r="A457" s="17">
        <f t="shared" si="78"/>
        <v>456</v>
      </c>
      <c r="B457" s="2" t="s">
        <v>208</v>
      </c>
      <c r="C457" s="5" t="s">
        <v>729</v>
      </c>
      <c r="D457" s="3">
        <v>0</v>
      </c>
      <c r="E457" s="3">
        <v>0</v>
      </c>
      <c r="F457" s="6">
        <f t="shared" si="72"/>
        <v>0</v>
      </c>
      <c r="G457" s="8">
        <f t="shared" si="71"/>
        <v>36.573</v>
      </c>
      <c r="H457" s="8">
        <f t="shared" si="73"/>
        <v>4.29</v>
      </c>
      <c r="I457" s="8">
        <f t="shared" si="74"/>
        <v>0</v>
      </c>
      <c r="J457" s="8">
        <f t="shared" si="75"/>
        <v>40.863</v>
      </c>
      <c r="K457" s="8">
        <f t="shared" si="79"/>
        <v>2729711.955181812</v>
      </c>
      <c r="L457" s="18">
        <f t="shared" si="76"/>
        <v>0.9344262295081968</v>
      </c>
      <c r="M457" s="18">
        <f t="shared" si="77"/>
        <v>0.9995211985978443</v>
      </c>
    </row>
    <row r="458" spans="1:13" ht="12.75">
      <c r="A458" s="17">
        <f t="shared" si="78"/>
        <v>457</v>
      </c>
      <c r="B458" s="2" t="s">
        <v>298</v>
      </c>
      <c r="C458" s="5" t="s">
        <v>729</v>
      </c>
      <c r="D458" s="3">
        <v>0</v>
      </c>
      <c r="E458" s="3">
        <v>0</v>
      </c>
      <c r="F458" s="6">
        <f t="shared" si="72"/>
        <v>0</v>
      </c>
      <c r="G458" s="8">
        <f t="shared" si="71"/>
        <v>36.573</v>
      </c>
      <c r="H458" s="8">
        <f t="shared" si="73"/>
        <v>4.29</v>
      </c>
      <c r="I458" s="8">
        <f t="shared" si="74"/>
        <v>0</v>
      </c>
      <c r="J458" s="8">
        <f t="shared" si="75"/>
        <v>40.863</v>
      </c>
      <c r="K458" s="8">
        <f t="shared" si="79"/>
        <v>2729752.818181812</v>
      </c>
      <c r="L458" s="18">
        <f t="shared" si="76"/>
        <v>0.9364754098360656</v>
      </c>
      <c r="M458" s="18">
        <f t="shared" si="77"/>
        <v>0.9995361611416617</v>
      </c>
    </row>
    <row r="459" spans="1:13" ht="12.75">
      <c r="A459" s="17">
        <f t="shared" si="78"/>
        <v>458</v>
      </c>
      <c r="B459" s="2" t="s">
        <v>317</v>
      </c>
      <c r="C459" s="5" t="s">
        <v>729</v>
      </c>
      <c r="D459" s="3">
        <v>0</v>
      </c>
      <c r="E459" s="3">
        <v>0</v>
      </c>
      <c r="F459" s="6">
        <f t="shared" si="72"/>
        <v>0</v>
      </c>
      <c r="G459" s="8">
        <f t="shared" si="71"/>
        <v>36.573</v>
      </c>
      <c r="H459" s="8">
        <f t="shared" si="73"/>
        <v>4.29</v>
      </c>
      <c r="I459" s="8">
        <f t="shared" si="74"/>
        <v>0</v>
      </c>
      <c r="J459" s="8">
        <f t="shared" si="75"/>
        <v>40.863</v>
      </c>
      <c r="K459" s="8">
        <f t="shared" si="79"/>
        <v>2729793.6811818117</v>
      </c>
      <c r="L459" s="18">
        <f t="shared" si="76"/>
        <v>0.9385245901639344</v>
      </c>
      <c r="M459" s="18">
        <f t="shared" si="77"/>
        <v>0.9995511236854789</v>
      </c>
    </row>
    <row r="460" spans="1:13" ht="12.75">
      <c r="A460" s="17">
        <f t="shared" si="78"/>
        <v>459</v>
      </c>
      <c r="B460" s="2" t="s">
        <v>359</v>
      </c>
      <c r="C460" s="5" t="s">
        <v>729</v>
      </c>
      <c r="D460" s="3">
        <v>0</v>
      </c>
      <c r="E460" s="3">
        <v>0</v>
      </c>
      <c r="F460" s="6">
        <f t="shared" si="72"/>
        <v>0</v>
      </c>
      <c r="G460" s="8">
        <f t="shared" si="71"/>
        <v>36.573</v>
      </c>
      <c r="H460" s="8">
        <f t="shared" si="73"/>
        <v>4.29</v>
      </c>
      <c r="I460" s="8">
        <f t="shared" si="74"/>
        <v>0</v>
      </c>
      <c r="J460" s="8">
        <f t="shared" si="75"/>
        <v>40.863</v>
      </c>
      <c r="K460" s="8">
        <f t="shared" si="79"/>
        <v>2729834.5441818116</v>
      </c>
      <c r="L460" s="18">
        <f t="shared" si="76"/>
        <v>0.9405737704918032</v>
      </c>
      <c r="M460" s="18">
        <f t="shared" si="77"/>
        <v>0.9995660862292963</v>
      </c>
    </row>
    <row r="461" spans="1:13" ht="12.75">
      <c r="A461" s="17">
        <f t="shared" si="78"/>
        <v>460</v>
      </c>
      <c r="B461" s="2" t="s">
        <v>365</v>
      </c>
      <c r="C461" s="5" t="s">
        <v>729</v>
      </c>
      <c r="D461" s="3">
        <v>0</v>
      </c>
      <c r="E461" s="3">
        <v>0</v>
      </c>
      <c r="F461" s="6">
        <f t="shared" si="72"/>
        <v>0</v>
      </c>
      <c r="G461" s="8">
        <f t="shared" si="71"/>
        <v>36.573</v>
      </c>
      <c r="H461" s="8">
        <f t="shared" si="73"/>
        <v>4.29</v>
      </c>
      <c r="I461" s="8">
        <f t="shared" si="74"/>
        <v>0</v>
      </c>
      <c r="J461" s="8">
        <f t="shared" si="75"/>
        <v>40.863</v>
      </c>
      <c r="K461" s="8">
        <f t="shared" si="79"/>
        <v>2729875.4071818115</v>
      </c>
      <c r="L461" s="18">
        <f t="shared" si="76"/>
        <v>0.9426229508196722</v>
      </c>
      <c r="M461" s="18">
        <f t="shared" si="77"/>
        <v>0.9995810487731137</v>
      </c>
    </row>
    <row r="462" spans="1:13" ht="12.75">
      <c r="A462" s="17">
        <f t="shared" si="78"/>
        <v>461</v>
      </c>
      <c r="B462" s="2" t="s">
        <v>368</v>
      </c>
      <c r="C462" s="5">
        <v>1</v>
      </c>
      <c r="D462" s="3">
        <v>0</v>
      </c>
      <c r="E462" s="3">
        <v>0</v>
      </c>
      <c r="F462" s="6">
        <f t="shared" si="72"/>
        <v>0</v>
      </c>
      <c r="G462" s="8">
        <f t="shared" si="71"/>
        <v>36.573</v>
      </c>
      <c r="H462" s="8">
        <f t="shared" si="73"/>
        <v>4.29</v>
      </c>
      <c r="I462" s="8">
        <f t="shared" si="74"/>
        <v>0</v>
      </c>
      <c r="J462" s="8">
        <f t="shared" si="75"/>
        <v>40.863</v>
      </c>
      <c r="K462" s="8">
        <f t="shared" si="79"/>
        <v>2729916.2701818114</v>
      </c>
      <c r="L462" s="18">
        <f t="shared" si="76"/>
        <v>0.944672131147541</v>
      </c>
      <c r="M462" s="18">
        <f t="shared" si="77"/>
        <v>0.9995960113169311</v>
      </c>
    </row>
    <row r="463" spans="1:13" ht="12.75">
      <c r="A463" s="17">
        <f t="shared" si="78"/>
        <v>462</v>
      </c>
      <c r="B463" s="2" t="s">
        <v>455</v>
      </c>
      <c r="C463" s="5">
        <v>1</v>
      </c>
      <c r="D463" s="3">
        <v>0</v>
      </c>
      <c r="E463" s="3">
        <v>0</v>
      </c>
      <c r="F463" s="6">
        <f t="shared" si="72"/>
        <v>0</v>
      </c>
      <c r="G463" s="8">
        <f t="shared" si="71"/>
        <v>36.573</v>
      </c>
      <c r="H463" s="8">
        <f t="shared" si="73"/>
        <v>4.29</v>
      </c>
      <c r="I463" s="8">
        <f t="shared" si="74"/>
        <v>0</v>
      </c>
      <c r="J463" s="8">
        <f t="shared" si="75"/>
        <v>40.863</v>
      </c>
      <c r="K463" s="8">
        <f t="shared" si="79"/>
        <v>2729957.1331818113</v>
      </c>
      <c r="L463" s="18">
        <f t="shared" si="76"/>
        <v>0.9467213114754098</v>
      </c>
      <c r="M463" s="18">
        <f t="shared" si="77"/>
        <v>0.9996109738607485</v>
      </c>
    </row>
    <row r="464" spans="1:13" ht="12.75">
      <c r="A464" s="17">
        <f t="shared" si="78"/>
        <v>463</v>
      </c>
      <c r="B464" s="2">
        <v>568</v>
      </c>
      <c r="C464" s="5" t="s">
        <v>729</v>
      </c>
      <c r="D464" s="3">
        <v>0</v>
      </c>
      <c r="E464" s="3">
        <v>0</v>
      </c>
      <c r="F464" s="6">
        <f t="shared" si="72"/>
        <v>0</v>
      </c>
      <c r="G464" s="8">
        <f t="shared" si="71"/>
        <v>36.573</v>
      </c>
      <c r="H464" s="8">
        <f t="shared" si="73"/>
        <v>4.29</v>
      </c>
      <c r="I464" s="8">
        <f t="shared" si="74"/>
        <v>0</v>
      </c>
      <c r="J464" s="8">
        <f t="shared" si="75"/>
        <v>40.863</v>
      </c>
      <c r="K464" s="8">
        <f t="shared" si="79"/>
        <v>2729997.996181811</v>
      </c>
      <c r="L464" s="18">
        <f t="shared" si="76"/>
        <v>0.9487704918032787</v>
      </c>
      <c r="M464" s="18">
        <f t="shared" si="77"/>
        <v>0.9996259364045658</v>
      </c>
    </row>
    <row r="465" spans="1:13" ht="12.75">
      <c r="A465" s="17">
        <f t="shared" si="78"/>
        <v>464</v>
      </c>
      <c r="B465" s="2" t="s">
        <v>492</v>
      </c>
      <c r="C465" s="5" t="s">
        <v>729</v>
      </c>
      <c r="D465" s="3">
        <v>0</v>
      </c>
      <c r="E465" s="3">
        <v>0</v>
      </c>
      <c r="F465" s="6">
        <f t="shared" si="72"/>
        <v>0</v>
      </c>
      <c r="G465" s="8">
        <f t="shared" si="71"/>
        <v>36.573</v>
      </c>
      <c r="H465" s="8">
        <f t="shared" si="73"/>
        <v>4.29</v>
      </c>
      <c r="I465" s="8">
        <f t="shared" si="74"/>
        <v>0</v>
      </c>
      <c r="J465" s="8">
        <f t="shared" si="75"/>
        <v>40.863</v>
      </c>
      <c r="K465" s="8">
        <f t="shared" si="79"/>
        <v>2730038.859181811</v>
      </c>
      <c r="L465" s="18">
        <f t="shared" si="76"/>
        <v>0.9508196721311475</v>
      </c>
      <c r="M465" s="18">
        <f t="shared" si="77"/>
        <v>0.9996408989483831</v>
      </c>
    </row>
    <row r="466" spans="1:13" ht="12.75">
      <c r="A466" s="17">
        <f t="shared" si="78"/>
        <v>465</v>
      </c>
      <c r="B466" s="2" t="s">
        <v>503</v>
      </c>
      <c r="C466" s="5" t="s">
        <v>729</v>
      </c>
      <c r="D466" s="3">
        <v>0</v>
      </c>
      <c r="E466" s="3">
        <v>0</v>
      </c>
      <c r="F466" s="6">
        <f t="shared" si="72"/>
        <v>0</v>
      </c>
      <c r="G466" s="8">
        <f t="shared" si="71"/>
        <v>36.573</v>
      </c>
      <c r="H466" s="8">
        <f t="shared" si="73"/>
        <v>4.29</v>
      </c>
      <c r="I466" s="8">
        <f t="shared" si="74"/>
        <v>0</v>
      </c>
      <c r="J466" s="8">
        <f t="shared" si="75"/>
        <v>40.863</v>
      </c>
      <c r="K466" s="8">
        <f t="shared" si="79"/>
        <v>2730079.722181811</v>
      </c>
      <c r="L466" s="18">
        <f t="shared" si="76"/>
        <v>0.9528688524590164</v>
      </c>
      <c r="M466" s="18">
        <f t="shared" si="77"/>
        <v>0.9996558614922005</v>
      </c>
    </row>
    <row r="467" spans="1:13" ht="12.75">
      <c r="A467" s="17">
        <f t="shared" si="78"/>
        <v>466</v>
      </c>
      <c r="B467" s="2" t="s">
        <v>506</v>
      </c>
      <c r="C467" s="5" t="s">
        <v>729</v>
      </c>
      <c r="D467" s="3">
        <v>0</v>
      </c>
      <c r="E467" s="3">
        <v>0</v>
      </c>
      <c r="F467" s="6">
        <f t="shared" si="72"/>
        <v>0</v>
      </c>
      <c r="G467" s="8">
        <f t="shared" si="71"/>
        <v>36.573</v>
      </c>
      <c r="H467" s="8">
        <f t="shared" si="73"/>
        <v>4.29</v>
      </c>
      <c r="I467" s="8">
        <f t="shared" si="74"/>
        <v>0</v>
      </c>
      <c r="J467" s="8">
        <f t="shared" si="75"/>
        <v>40.863</v>
      </c>
      <c r="K467" s="8">
        <f t="shared" si="79"/>
        <v>2730120.585181811</v>
      </c>
      <c r="L467" s="18">
        <f t="shared" si="76"/>
        <v>0.9549180327868853</v>
      </c>
      <c r="M467" s="18">
        <f t="shared" si="77"/>
        <v>0.9996708240360179</v>
      </c>
    </row>
    <row r="468" spans="1:13" ht="12.75">
      <c r="A468" s="17">
        <f t="shared" si="78"/>
        <v>467</v>
      </c>
      <c r="B468" s="2" t="s">
        <v>521</v>
      </c>
      <c r="C468" s="5" t="s">
        <v>729</v>
      </c>
      <c r="D468" s="3">
        <v>0</v>
      </c>
      <c r="E468" s="3">
        <v>0</v>
      </c>
      <c r="F468" s="6">
        <f t="shared" si="72"/>
        <v>0</v>
      </c>
      <c r="G468" s="8">
        <f t="shared" si="71"/>
        <v>36.573</v>
      </c>
      <c r="H468" s="8">
        <f t="shared" si="73"/>
        <v>4.29</v>
      </c>
      <c r="I468" s="8">
        <f t="shared" si="74"/>
        <v>0</v>
      </c>
      <c r="J468" s="8">
        <f t="shared" si="75"/>
        <v>40.863</v>
      </c>
      <c r="K468" s="8">
        <f t="shared" si="79"/>
        <v>2730161.448181811</v>
      </c>
      <c r="L468" s="18">
        <f t="shared" si="76"/>
        <v>0.9569672131147541</v>
      </c>
      <c r="M468" s="18">
        <f t="shared" si="77"/>
        <v>0.9996857865798353</v>
      </c>
    </row>
    <row r="469" spans="1:13" ht="12.75">
      <c r="A469" s="17">
        <f t="shared" si="78"/>
        <v>468</v>
      </c>
      <c r="B469" s="2" t="s">
        <v>556</v>
      </c>
      <c r="C469" s="5" t="s">
        <v>729</v>
      </c>
      <c r="D469" s="3">
        <v>0</v>
      </c>
      <c r="E469" s="3">
        <v>0</v>
      </c>
      <c r="F469" s="6">
        <f t="shared" si="72"/>
        <v>0</v>
      </c>
      <c r="G469" s="8">
        <f t="shared" si="71"/>
        <v>36.573</v>
      </c>
      <c r="H469" s="8">
        <f t="shared" si="73"/>
        <v>4.29</v>
      </c>
      <c r="I469" s="8">
        <f t="shared" si="74"/>
        <v>0</v>
      </c>
      <c r="J469" s="8">
        <f t="shared" si="75"/>
        <v>40.863</v>
      </c>
      <c r="K469" s="8">
        <f t="shared" si="79"/>
        <v>2730202.3111818107</v>
      </c>
      <c r="L469" s="18">
        <f t="shared" si="76"/>
        <v>0.9590163934426229</v>
      </c>
      <c r="M469" s="18">
        <f t="shared" si="77"/>
        <v>0.9997007491236527</v>
      </c>
    </row>
    <row r="470" spans="1:13" ht="12.75">
      <c r="A470" s="17">
        <f t="shared" si="78"/>
        <v>469</v>
      </c>
      <c r="B470" s="2" t="s">
        <v>559</v>
      </c>
      <c r="C470" s="5" t="s">
        <v>729</v>
      </c>
      <c r="D470" s="3">
        <v>0</v>
      </c>
      <c r="E470" s="3">
        <v>0</v>
      </c>
      <c r="F470" s="6">
        <f t="shared" si="72"/>
        <v>0</v>
      </c>
      <c r="G470" s="8">
        <f t="shared" si="71"/>
        <v>36.573</v>
      </c>
      <c r="H470" s="8">
        <f t="shared" si="73"/>
        <v>4.29</v>
      </c>
      <c r="I470" s="8">
        <f t="shared" si="74"/>
        <v>0</v>
      </c>
      <c r="J470" s="8">
        <f t="shared" si="75"/>
        <v>40.863</v>
      </c>
      <c r="K470" s="8">
        <f t="shared" si="79"/>
        <v>2730243.1741818106</v>
      </c>
      <c r="L470" s="18">
        <f t="shared" si="76"/>
        <v>0.9610655737704918</v>
      </c>
      <c r="M470" s="18">
        <f t="shared" si="77"/>
        <v>0.99971571166747</v>
      </c>
    </row>
    <row r="471" spans="1:13" ht="12.75">
      <c r="A471" s="17">
        <f t="shared" si="78"/>
        <v>470</v>
      </c>
      <c r="B471" s="2" t="s">
        <v>564</v>
      </c>
      <c r="C471" s="5" t="s">
        <v>729</v>
      </c>
      <c r="D471" s="3">
        <v>0</v>
      </c>
      <c r="E471" s="3">
        <v>0</v>
      </c>
      <c r="F471" s="6">
        <f t="shared" si="72"/>
        <v>0</v>
      </c>
      <c r="G471" s="8">
        <f t="shared" si="71"/>
        <v>36.573</v>
      </c>
      <c r="H471" s="8">
        <f t="shared" si="73"/>
        <v>4.29</v>
      </c>
      <c r="I471" s="8">
        <f t="shared" si="74"/>
        <v>0</v>
      </c>
      <c r="J471" s="8">
        <f t="shared" si="75"/>
        <v>40.863</v>
      </c>
      <c r="K471" s="8">
        <f t="shared" si="79"/>
        <v>2730284.0371818105</v>
      </c>
      <c r="L471" s="18">
        <f t="shared" si="76"/>
        <v>0.9631147540983607</v>
      </c>
      <c r="M471" s="18">
        <f t="shared" si="77"/>
        <v>0.9997306742112874</v>
      </c>
    </row>
    <row r="472" spans="1:13" ht="12.75">
      <c r="A472" s="17">
        <f t="shared" si="78"/>
        <v>471</v>
      </c>
      <c r="B472" s="2" t="s">
        <v>576</v>
      </c>
      <c r="C472" s="5" t="s">
        <v>729</v>
      </c>
      <c r="D472" s="3">
        <v>0</v>
      </c>
      <c r="E472" s="3">
        <v>0</v>
      </c>
      <c r="F472" s="6">
        <f t="shared" si="72"/>
        <v>0</v>
      </c>
      <c r="G472" s="8">
        <f t="shared" si="71"/>
        <v>36.573</v>
      </c>
      <c r="H472" s="8">
        <f t="shared" si="73"/>
        <v>4.29</v>
      </c>
      <c r="I472" s="8">
        <f t="shared" si="74"/>
        <v>0</v>
      </c>
      <c r="J472" s="8">
        <f t="shared" si="75"/>
        <v>40.863</v>
      </c>
      <c r="K472" s="8">
        <f t="shared" si="79"/>
        <v>2730324.9001818104</v>
      </c>
      <c r="L472" s="18">
        <f t="shared" si="76"/>
        <v>0.9651639344262295</v>
      </c>
      <c r="M472" s="18">
        <f t="shared" si="77"/>
        <v>0.9997456367551047</v>
      </c>
    </row>
    <row r="473" spans="1:13" ht="12.75">
      <c r="A473" s="17">
        <f t="shared" si="78"/>
        <v>472</v>
      </c>
      <c r="B473" s="2" t="s">
        <v>516</v>
      </c>
      <c r="C473" s="5" t="s">
        <v>729</v>
      </c>
      <c r="D473" s="3">
        <v>0</v>
      </c>
      <c r="E473" s="3">
        <v>0</v>
      </c>
      <c r="F473" s="6">
        <f t="shared" si="72"/>
        <v>0</v>
      </c>
      <c r="G473" s="8">
        <f t="shared" si="71"/>
        <v>36.573</v>
      </c>
      <c r="H473" s="8">
        <f t="shared" si="73"/>
        <v>4.29</v>
      </c>
      <c r="I473" s="8">
        <f t="shared" si="74"/>
        <v>0</v>
      </c>
      <c r="J473" s="8">
        <f t="shared" si="75"/>
        <v>40.863</v>
      </c>
      <c r="K473" s="8">
        <f t="shared" si="79"/>
        <v>2730365.7631818103</v>
      </c>
      <c r="L473" s="18">
        <f t="shared" si="76"/>
        <v>0.9672131147540983</v>
      </c>
      <c r="M473" s="18">
        <f t="shared" si="77"/>
        <v>0.9997605992989221</v>
      </c>
    </row>
    <row r="474" spans="1:13" ht="12.75">
      <c r="A474" s="17">
        <f t="shared" si="78"/>
        <v>473</v>
      </c>
      <c r="B474" s="2" t="s">
        <v>22</v>
      </c>
      <c r="C474" s="5" t="s">
        <v>729</v>
      </c>
      <c r="D474" s="3">
        <v>0</v>
      </c>
      <c r="E474" s="3">
        <v>0</v>
      </c>
      <c r="F474" s="6">
        <f t="shared" si="72"/>
        <v>0</v>
      </c>
      <c r="G474" s="8">
        <f t="shared" si="71"/>
        <v>36.573</v>
      </c>
      <c r="H474" s="8">
        <f t="shared" si="73"/>
        <v>4.29</v>
      </c>
      <c r="I474" s="8">
        <f t="shared" si="74"/>
        <v>0</v>
      </c>
      <c r="J474" s="8">
        <f t="shared" si="75"/>
        <v>40.863</v>
      </c>
      <c r="K474" s="8">
        <f t="shared" si="79"/>
        <v>2730406.62618181</v>
      </c>
      <c r="L474" s="18">
        <f t="shared" si="76"/>
        <v>0.9692622950819673</v>
      </c>
      <c r="M474" s="18">
        <f t="shared" si="77"/>
        <v>0.9997755618427395</v>
      </c>
    </row>
    <row r="475" spans="1:13" ht="12.75">
      <c r="A475" s="17">
        <f t="shared" si="78"/>
        <v>474</v>
      </c>
      <c r="B475" s="2" t="s">
        <v>632</v>
      </c>
      <c r="C475" s="5">
        <v>1</v>
      </c>
      <c r="D475" s="3">
        <v>0</v>
      </c>
      <c r="E475" s="3">
        <v>0</v>
      </c>
      <c r="F475" s="6">
        <f t="shared" si="72"/>
        <v>0</v>
      </c>
      <c r="G475" s="8">
        <f t="shared" si="71"/>
        <v>36.573</v>
      </c>
      <c r="H475" s="8">
        <f t="shared" si="73"/>
        <v>4.29</v>
      </c>
      <c r="I475" s="8">
        <f t="shared" si="74"/>
        <v>0</v>
      </c>
      <c r="J475" s="8">
        <f t="shared" si="75"/>
        <v>40.863</v>
      </c>
      <c r="K475" s="8">
        <f t="shared" si="79"/>
        <v>2730447.48918181</v>
      </c>
      <c r="L475" s="18">
        <f t="shared" si="76"/>
        <v>0.9713114754098361</v>
      </c>
      <c r="M475" s="18">
        <f t="shared" si="77"/>
        <v>0.9997905243865569</v>
      </c>
    </row>
    <row r="476" spans="1:13" ht="12.75">
      <c r="A476" s="17">
        <f t="shared" si="78"/>
        <v>475</v>
      </c>
      <c r="B476" s="2" t="s">
        <v>634</v>
      </c>
      <c r="C476" s="5" t="s">
        <v>729</v>
      </c>
      <c r="D476" s="3">
        <v>0</v>
      </c>
      <c r="E476" s="3">
        <v>0</v>
      </c>
      <c r="F476" s="6">
        <f t="shared" si="72"/>
        <v>0</v>
      </c>
      <c r="G476" s="8">
        <f t="shared" si="71"/>
        <v>36.573</v>
      </c>
      <c r="H476" s="8">
        <f t="shared" si="73"/>
        <v>4.29</v>
      </c>
      <c r="I476" s="8">
        <f t="shared" si="74"/>
        <v>0</v>
      </c>
      <c r="J476" s="8">
        <f t="shared" si="75"/>
        <v>40.863</v>
      </c>
      <c r="K476" s="8">
        <f t="shared" si="79"/>
        <v>2730488.35218181</v>
      </c>
      <c r="L476" s="18">
        <f t="shared" si="76"/>
        <v>0.9733606557377049</v>
      </c>
      <c r="M476" s="18">
        <f t="shared" si="77"/>
        <v>0.9998054869303742</v>
      </c>
    </row>
    <row r="477" spans="1:13" ht="12.75">
      <c r="A477" s="17">
        <f t="shared" si="78"/>
        <v>476</v>
      </c>
      <c r="B477" s="2" t="s">
        <v>641</v>
      </c>
      <c r="C477" s="5" t="s">
        <v>729</v>
      </c>
      <c r="D477" s="3">
        <v>0</v>
      </c>
      <c r="E477" s="3">
        <v>0</v>
      </c>
      <c r="F477" s="6">
        <f t="shared" si="72"/>
        <v>0</v>
      </c>
      <c r="G477" s="8">
        <f t="shared" si="71"/>
        <v>36.573</v>
      </c>
      <c r="H477" s="8">
        <f t="shared" si="73"/>
        <v>4.29</v>
      </c>
      <c r="I477" s="8">
        <f t="shared" si="74"/>
        <v>0</v>
      </c>
      <c r="J477" s="8">
        <f t="shared" si="75"/>
        <v>40.863</v>
      </c>
      <c r="K477" s="8">
        <f t="shared" si="79"/>
        <v>2730529.21518181</v>
      </c>
      <c r="L477" s="18">
        <f t="shared" si="76"/>
        <v>0.9754098360655737</v>
      </c>
      <c r="M477" s="18">
        <f t="shared" si="77"/>
        <v>0.9998204494741916</v>
      </c>
    </row>
    <row r="478" spans="1:13" ht="12.75">
      <c r="A478" s="17">
        <f t="shared" si="78"/>
        <v>477</v>
      </c>
      <c r="B478" s="2" t="s">
        <v>83</v>
      </c>
      <c r="C478" s="5" t="s">
        <v>729</v>
      </c>
      <c r="D478" s="3">
        <v>0</v>
      </c>
      <c r="E478" s="3">
        <v>0</v>
      </c>
      <c r="F478" s="6">
        <f t="shared" si="72"/>
        <v>0</v>
      </c>
      <c r="G478" s="8">
        <f t="shared" si="71"/>
        <v>36.573</v>
      </c>
      <c r="H478" s="8">
        <f t="shared" si="73"/>
        <v>4.29</v>
      </c>
      <c r="I478" s="8">
        <f t="shared" si="74"/>
        <v>0</v>
      </c>
      <c r="J478" s="8">
        <f t="shared" si="75"/>
        <v>40.863</v>
      </c>
      <c r="K478" s="8">
        <f t="shared" si="79"/>
        <v>2730570.0781818097</v>
      </c>
      <c r="L478" s="18">
        <f t="shared" si="76"/>
        <v>0.9774590163934426</v>
      </c>
      <c r="M478" s="18">
        <f t="shared" si="77"/>
        <v>0.999835412018009</v>
      </c>
    </row>
    <row r="479" spans="1:13" ht="12.75">
      <c r="A479" s="17">
        <f t="shared" si="78"/>
        <v>478</v>
      </c>
      <c r="B479" s="2" t="s">
        <v>579</v>
      </c>
      <c r="C479" s="5" t="s">
        <v>729</v>
      </c>
      <c r="D479" s="3">
        <v>0</v>
      </c>
      <c r="E479" s="3">
        <v>0</v>
      </c>
      <c r="F479" s="6">
        <f t="shared" si="72"/>
        <v>0</v>
      </c>
      <c r="G479" s="8">
        <f t="shared" si="71"/>
        <v>36.573</v>
      </c>
      <c r="H479" s="8">
        <f t="shared" si="73"/>
        <v>4.29</v>
      </c>
      <c r="I479" s="8">
        <f t="shared" si="74"/>
        <v>0</v>
      </c>
      <c r="J479" s="8">
        <f t="shared" si="75"/>
        <v>40.863</v>
      </c>
      <c r="K479" s="8">
        <f t="shared" si="79"/>
        <v>2730610.9411818096</v>
      </c>
      <c r="L479" s="18">
        <f t="shared" si="76"/>
        <v>0.9795081967213115</v>
      </c>
      <c r="M479" s="18">
        <f t="shared" si="77"/>
        <v>0.9998503745618263</v>
      </c>
    </row>
    <row r="480" spans="1:13" ht="12.75">
      <c r="A480" s="17">
        <f t="shared" si="78"/>
        <v>479</v>
      </c>
      <c r="B480" s="2" t="s">
        <v>95</v>
      </c>
      <c r="C480" s="5">
        <v>1</v>
      </c>
      <c r="D480" s="3">
        <v>0</v>
      </c>
      <c r="E480" s="3">
        <v>0</v>
      </c>
      <c r="F480" s="6">
        <f t="shared" si="72"/>
        <v>0</v>
      </c>
      <c r="G480" s="8">
        <f t="shared" si="71"/>
        <v>36.573</v>
      </c>
      <c r="H480" s="8">
        <f t="shared" si="73"/>
        <v>4.29</v>
      </c>
      <c r="I480" s="8">
        <f t="shared" si="74"/>
        <v>0</v>
      </c>
      <c r="J480" s="8">
        <f t="shared" si="75"/>
        <v>40.863</v>
      </c>
      <c r="K480" s="8">
        <f t="shared" si="79"/>
        <v>2730651.8041818095</v>
      </c>
      <c r="L480" s="18">
        <f t="shared" si="76"/>
        <v>0.9815573770491803</v>
      </c>
      <c r="M480" s="18">
        <f t="shared" si="77"/>
        <v>0.9998653371056437</v>
      </c>
    </row>
    <row r="481" spans="1:13" ht="12.75">
      <c r="A481" s="17">
        <f t="shared" si="78"/>
        <v>480</v>
      </c>
      <c r="B481" s="2" t="s">
        <v>96</v>
      </c>
      <c r="C481" s="5" t="s">
        <v>729</v>
      </c>
      <c r="D481" s="3">
        <v>0</v>
      </c>
      <c r="E481" s="3">
        <v>0</v>
      </c>
      <c r="F481" s="6">
        <f t="shared" si="72"/>
        <v>0</v>
      </c>
      <c r="G481" s="8">
        <f t="shared" si="71"/>
        <v>36.573</v>
      </c>
      <c r="H481" s="8">
        <f t="shared" si="73"/>
        <v>4.29</v>
      </c>
      <c r="I481" s="8">
        <f t="shared" si="74"/>
        <v>0</v>
      </c>
      <c r="J481" s="8">
        <f t="shared" si="75"/>
        <v>40.863</v>
      </c>
      <c r="K481" s="8">
        <f t="shared" si="79"/>
        <v>2730692.6671818094</v>
      </c>
      <c r="L481" s="18">
        <f t="shared" si="76"/>
        <v>0.9836065573770492</v>
      </c>
      <c r="M481" s="18">
        <f t="shared" si="77"/>
        <v>0.999880299649461</v>
      </c>
    </row>
    <row r="482" spans="1:13" ht="12.75">
      <c r="A482" s="17">
        <f t="shared" si="78"/>
        <v>481</v>
      </c>
      <c r="B482" s="2" t="s">
        <v>671</v>
      </c>
      <c r="C482" s="5" t="s">
        <v>729</v>
      </c>
      <c r="D482" s="3">
        <v>0</v>
      </c>
      <c r="E482" s="3">
        <v>0</v>
      </c>
      <c r="F482" s="6">
        <f t="shared" si="72"/>
        <v>0</v>
      </c>
      <c r="G482" s="8">
        <f t="shared" si="71"/>
        <v>36.573</v>
      </c>
      <c r="H482" s="8">
        <f t="shared" si="73"/>
        <v>4.29</v>
      </c>
      <c r="I482" s="8">
        <f t="shared" si="74"/>
        <v>0</v>
      </c>
      <c r="J482" s="8">
        <f t="shared" si="75"/>
        <v>40.863</v>
      </c>
      <c r="K482" s="8">
        <f t="shared" si="79"/>
        <v>2730733.5301818093</v>
      </c>
      <c r="L482" s="18">
        <f t="shared" si="76"/>
        <v>0.985655737704918</v>
      </c>
      <c r="M482" s="18">
        <f t="shared" si="77"/>
        <v>0.9998952621932784</v>
      </c>
    </row>
    <row r="483" spans="1:13" ht="12.75">
      <c r="A483" s="17">
        <f t="shared" si="78"/>
        <v>482</v>
      </c>
      <c r="B483" s="2" t="s">
        <v>672</v>
      </c>
      <c r="C483" s="5" t="s">
        <v>729</v>
      </c>
      <c r="D483" s="3">
        <v>0</v>
      </c>
      <c r="E483" s="3">
        <v>0</v>
      </c>
      <c r="F483" s="6">
        <f t="shared" si="72"/>
        <v>0</v>
      </c>
      <c r="G483" s="8">
        <f t="shared" si="71"/>
        <v>36.573</v>
      </c>
      <c r="H483" s="8">
        <f t="shared" si="73"/>
        <v>4.29</v>
      </c>
      <c r="I483" s="8">
        <f t="shared" si="74"/>
        <v>0</v>
      </c>
      <c r="J483" s="8">
        <f t="shared" si="75"/>
        <v>40.863</v>
      </c>
      <c r="K483" s="8">
        <f t="shared" si="79"/>
        <v>2730774.393181809</v>
      </c>
      <c r="L483" s="18">
        <f t="shared" si="76"/>
        <v>0.9877049180327869</v>
      </c>
      <c r="M483" s="18">
        <f t="shared" si="77"/>
        <v>0.9999102247370958</v>
      </c>
    </row>
    <row r="484" spans="1:13" ht="12.75">
      <c r="A484" s="17">
        <f t="shared" si="78"/>
        <v>483</v>
      </c>
      <c r="B484" s="2" t="s">
        <v>687</v>
      </c>
      <c r="C484" s="5" t="s">
        <v>729</v>
      </c>
      <c r="D484" s="3">
        <v>0</v>
      </c>
      <c r="E484" s="3">
        <v>0</v>
      </c>
      <c r="F484" s="6">
        <f t="shared" si="72"/>
        <v>0</v>
      </c>
      <c r="G484" s="8">
        <f t="shared" si="71"/>
        <v>36.573</v>
      </c>
      <c r="H484" s="8">
        <f t="shared" si="73"/>
        <v>4.29</v>
      </c>
      <c r="I484" s="8">
        <f t="shared" si="74"/>
        <v>0</v>
      </c>
      <c r="J484" s="8">
        <f t="shared" si="75"/>
        <v>40.863</v>
      </c>
      <c r="K484" s="8">
        <f t="shared" si="79"/>
        <v>2730815.256181809</v>
      </c>
      <c r="L484" s="18">
        <f t="shared" si="76"/>
        <v>0.9897540983606558</v>
      </c>
      <c r="M484" s="18">
        <f t="shared" si="77"/>
        <v>0.9999251872809132</v>
      </c>
    </row>
    <row r="485" spans="1:13" ht="12.75">
      <c r="A485" s="17">
        <f t="shared" si="78"/>
        <v>484</v>
      </c>
      <c r="B485" s="2" t="s">
        <v>132</v>
      </c>
      <c r="C485" s="5" t="s">
        <v>729</v>
      </c>
      <c r="D485" s="3">
        <v>0</v>
      </c>
      <c r="E485" s="3">
        <v>0</v>
      </c>
      <c r="F485" s="6">
        <f t="shared" si="72"/>
        <v>0</v>
      </c>
      <c r="G485" s="8">
        <f t="shared" si="71"/>
        <v>36.573</v>
      </c>
      <c r="H485" s="8">
        <f t="shared" si="73"/>
        <v>4.29</v>
      </c>
      <c r="I485" s="8">
        <f t="shared" si="74"/>
        <v>0</v>
      </c>
      <c r="J485" s="8">
        <f t="shared" si="75"/>
        <v>40.863</v>
      </c>
      <c r="K485" s="8">
        <f t="shared" si="79"/>
        <v>2730856.119181809</v>
      </c>
      <c r="L485" s="18">
        <f t="shared" si="76"/>
        <v>0.9918032786885246</v>
      </c>
      <c r="M485" s="18">
        <f t="shared" si="77"/>
        <v>0.9999401498247306</v>
      </c>
    </row>
    <row r="486" spans="1:13" ht="12.75">
      <c r="A486" s="17">
        <f t="shared" si="78"/>
        <v>485</v>
      </c>
      <c r="B486" s="2" t="s">
        <v>136</v>
      </c>
      <c r="C486" s="5" t="s">
        <v>729</v>
      </c>
      <c r="D486" s="3">
        <v>0</v>
      </c>
      <c r="E486" s="3">
        <v>0</v>
      </c>
      <c r="F486" s="6">
        <f t="shared" si="72"/>
        <v>0</v>
      </c>
      <c r="G486" s="8">
        <f t="shared" si="71"/>
        <v>36.573</v>
      </c>
      <c r="H486" s="8">
        <f t="shared" si="73"/>
        <v>4.29</v>
      </c>
      <c r="I486" s="8">
        <f t="shared" si="74"/>
        <v>0</v>
      </c>
      <c r="J486" s="8">
        <f t="shared" si="75"/>
        <v>40.863</v>
      </c>
      <c r="K486" s="8">
        <f t="shared" si="79"/>
        <v>2730896.982181809</v>
      </c>
      <c r="L486" s="18">
        <f t="shared" si="76"/>
        <v>0.9938524590163934</v>
      </c>
      <c r="M486" s="18">
        <f t="shared" si="77"/>
        <v>0.999955112368548</v>
      </c>
    </row>
    <row r="487" spans="1:13" ht="12.75">
      <c r="A487" s="17">
        <f t="shared" si="78"/>
        <v>486</v>
      </c>
      <c r="B487" s="2" t="s">
        <v>143</v>
      </c>
      <c r="C487" s="5" t="s">
        <v>729</v>
      </c>
      <c r="D487" s="3">
        <v>0</v>
      </c>
      <c r="E487" s="3">
        <v>0</v>
      </c>
      <c r="F487" s="6">
        <f t="shared" si="72"/>
        <v>0</v>
      </c>
      <c r="G487" s="8">
        <f t="shared" si="71"/>
        <v>36.573</v>
      </c>
      <c r="H487" s="8">
        <f t="shared" si="73"/>
        <v>4.29</v>
      </c>
      <c r="I487" s="8">
        <f t="shared" si="74"/>
        <v>0</v>
      </c>
      <c r="J487" s="8">
        <f t="shared" si="75"/>
        <v>40.863</v>
      </c>
      <c r="K487" s="8">
        <f t="shared" si="79"/>
        <v>2730937.845181809</v>
      </c>
      <c r="L487" s="18">
        <f t="shared" si="76"/>
        <v>0.9959016393442623</v>
      </c>
      <c r="M487" s="18">
        <f t="shared" si="77"/>
        <v>0.9999700749123652</v>
      </c>
    </row>
    <row r="488" spans="1:13" ht="12.75">
      <c r="A488" s="17">
        <f t="shared" si="78"/>
        <v>487</v>
      </c>
      <c r="B488" s="2" t="s">
        <v>146</v>
      </c>
      <c r="C488" s="5" t="s">
        <v>729</v>
      </c>
      <c r="D488" s="3">
        <v>0</v>
      </c>
      <c r="E488" s="3">
        <v>0</v>
      </c>
      <c r="F488" s="6">
        <f t="shared" si="72"/>
        <v>0</v>
      </c>
      <c r="G488" s="8">
        <f t="shared" si="71"/>
        <v>36.573</v>
      </c>
      <c r="H488" s="8">
        <f t="shared" si="73"/>
        <v>4.29</v>
      </c>
      <c r="I488" s="8">
        <f t="shared" si="74"/>
        <v>0</v>
      </c>
      <c r="J488" s="8">
        <f t="shared" si="75"/>
        <v>40.863</v>
      </c>
      <c r="K488" s="8">
        <f t="shared" si="79"/>
        <v>2730978.7081818087</v>
      </c>
      <c r="L488" s="18">
        <f t="shared" si="76"/>
        <v>0.9979508196721312</v>
      </c>
      <c r="M488" s="18">
        <f t="shared" si="77"/>
        <v>0.9999850374561826</v>
      </c>
    </row>
    <row r="489" spans="1:13" ht="12.75">
      <c r="A489" s="17">
        <f t="shared" si="78"/>
        <v>488</v>
      </c>
      <c r="B489" s="2" t="s">
        <v>85</v>
      </c>
      <c r="C489" s="5" t="s">
        <v>729</v>
      </c>
      <c r="D489" s="3">
        <v>0</v>
      </c>
      <c r="E489" s="3">
        <v>0</v>
      </c>
      <c r="F489" s="6">
        <f t="shared" si="72"/>
        <v>0</v>
      </c>
      <c r="G489" s="8">
        <f t="shared" si="71"/>
        <v>36.573</v>
      </c>
      <c r="H489" s="8">
        <f t="shared" si="73"/>
        <v>4.29</v>
      </c>
      <c r="I489" s="8">
        <f t="shared" si="74"/>
        <v>0</v>
      </c>
      <c r="J489" s="8">
        <f t="shared" si="75"/>
        <v>40.863</v>
      </c>
      <c r="K489" s="8">
        <f t="shared" si="79"/>
        <v>2731019.5711818086</v>
      </c>
      <c r="L489" s="18">
        <f t="shared" si="76"/>
        <v>1</v>
      </c>
      <c r="M489" s="18">
        <f t="shared" si="77"/>
        <v>1</v>
      </c>
    </row>
    <row r="492" spans="2:12" ht="12.75">
      <c r="B492" s="28" t="s">
        <v>1197</v>
      </c>
      <c r="C492" s="28"/>
      <c r="D492" s="28"/>
      <c r="E492" s="28"/>
      <c r="F492" s="28"/>
      <c r="G492" s="28"/>
      <c r="H492" s="28"/>
      <c r="I492" s="28"/>
      <c r="J492" s="28"/>
      <c r="K492" s="28"/>
      <c r="L492" s="28"/>
    </row>
    <row r="493" spans="2:12" ht="12.75">
      <c r="B493" s="28"/>
      <c r="C493" s="28"/>
      <c r="D493" s="28"/>
      <c r="E493" s="28"/>
      <c r="F493" s="28"/>
      <c r="G493" s="28"/>
      <c r="H493" s="28"/>
      <c r="I493" s="28"/>
      <c r="J493" s="28"/>
      <c r="K493" s="28"/>
      <c r="L493" s="28"/>
    </row>
    <row r="494" spans="2:12" ht="12.75">
      <c r="B494" s="28" t="s">
        <v>1203</v>
      </c>
      <c r="C494" s="28"/>
      <c r="D494" s="28"/>
      <c r="E494" s="28"/>
      <c r="F494" s="28"/>
      <c r="G494" s="28"/>
      <c r="H494" s="28"/>
      <c r="I494" s="28"/>
      <c r="J494" s="28"/>
      <c r="K494" s="28"/>
      <c r="L494" s="28"/>
    </row>
    <row r="495" spans="2:12" ht="12.75">
      <c r="B495" s="29" t="s">
        <v>1190</v>
      </c>
      <c r="C495" s="29"/>
      <c r="D495" s="29"/>
      <c r="E495" s="29"/>
      <c r="F495" s="29"/>
      <c r="G495" s="29"/>
      <c r="H495" s="29"/>
      <c r="I495" s="29"/>
      <c r="J495" s="29"/>
      <c r="K495" s="29"/>
      <c r="L495" s="29"/>
    </row>
    <row r="496" spans="2:12" ht="12.75">
      <c r="B496" s="15" t="s">
        <v>1191</v>
      </c>
      <c r="C496" s="13"/>
      <c r="D496" s="14"/>
      <c r="E496" s="14"/>
      <c r="F496" s="13"/>
      <c r="G496" s="13"/>
      <c r="H496" s="14"/>
      <c r="I496" s="14"/>
      <c r="J496" s="14"/>
      <c r="K496" s="14"/>
      <c r="L496" s="12"/>
    </row>
    <row r="497" spans="2:12" ht="12.75">
      <c r="B497" s="15" t="s">
        <v>1192</v>
      </c>
      <c r="C497" s="13"/>
      <c r="D497" s="14"/>
      <c r="E497" s="14"/>
      <c r="F497" s="13"/>
      <c r="G497" s="13"/>
      <c r="H497" s="14"/>
      <c r="I497" s="14"/>
      <c r="J497" s="14"/>
      <c r="K497" s="14"/>
      <c r="L497" s="12"/>
    </row>
  </sheetData>
  <sheetProtection/>
  <mergeCells count="3">
    <mergeCell ref="B492:L493"/>
    <mergeCell ref="B494:L494"/>
    <mergeCell ref="B495:L495"/>
  </mergeCells>
  <printOptions/>
  <pageMargins left="0.25" right="0.25" top="0.5" bottom="0.5" header="0.25" footer="0.25"/>
  <pageSetup horizontalDpi="600" verticalDpi="600" orientation="landscape" r:id="rId1"/>
  <headerFooter alignWithMargins="0">
    <oddHeader>&amp;C&amp;"Arial,Bold"GHG Emissions and Capture Rates for 488 SCAQMD Residential and Mixed Use Residential Projects (2007-2008) from OPR Database</oddHeader>
    <oddFooter>&amp;C&amp;8Page &amp;P</oddFooter>
  </headerFooter>
</worksheet>
</file>

<file path=xl/worksheets/sheet2.xml><?xml version="1.0" encoding="utf-8"?>
<worksheet xmlns="http://schemas.openxmlformats.org/spreadsheetml/2006/main" xmlns:r="http://schemas.openxmlformats.org/officeDocument/2006/relationships">
  <dimension ref="A1:M305"/>
  <sheetViews>
    <sheetView zoomScalePageLayoutView="0" workbookViewId="0" topLeftCell="A283">
      <selection activeCell="F134" sqref="F134"/>
    </sheetView>
  </sheetViews>
  <sheetFormatPr defaultColWidth="9.140625" defaultRowHeight="12.75"/>
  <cols>
    <col min="1" max="1" width="4.28125" style="0" customWidth="1"/>
    <col min="2" max="2" width="7.57421875" style="0" customWidth="1"/>
    <col min="3" max="3" width="10.00390625" style="10" customWidth="1"/>
    <col min="4" max="4" width="9.28125" style="0" customWidth="1"/>
    <col min="5" max="5" width="10.00390625" style="0" customWidth="1"/>
    <col min="6" max="6" width="11.57421875" style="10" customWidth="1"/>
    <col min="7" max="7" width="12.7109375" style="9" customWidth="1"/>
    <col min="8" max="8" width="12.140625" style="9" customWidth="1"/>
    <col min="9" max="9" width="14.7109375" style="9" customWidth="1"/>
    <col min="10" max="11" width="11.00390625" style="0" customWidth="1"/>
    <col min="12" max="12" width="8.8515625" style="0" customWidth="1"/>
    <col min="13" max="13" width="9.28125" style="0" customWidth="1"/>
  </cols>
  <sheetData>
    <row r="1" spans="2:13" ht="42">
      <c r="B1" s="1" t="s">
        <v>692</v>
      </c>
      <c r="C1" s="1" t="s">
        <v>41</v>
      </c>
      <c r="D1" s="1" t="s">
        <v>43</v>
      </c>
      <c r="E1" s="1" t="s">
        <v>42</v>
      </c>
      <c r="F1" s="1" t="s">
        <v>1194</v>
      </c>
      <c r="G1" s="7" t="s">
        <v>1193</v>
      </c>
      <c r="H1" s="7" t="s">
        <v>1200</v>
      </c>
      <c r="I1" s="7" t="s">
        <v>1199</v>
      </c>
      <c r="J1" s="16" t="s">
        <v>44</v>
      </c>
      <c r="K1" s="1" t="s">
        <v>1195</v>
      </c>
      <c r="L1" s="1" t="s">
        <v>45</v>
      </c>
      <c r="M1" s="1" t="s">
        <v>46</v>
      </c>
    </row>
    <row r="2" spans="1:13" ht="12.75">
      <c r="A2" s="17">
        <v>1</v>
      </c>
      <c r="B2" s="2" t="s">
        <v>724</v>
      </c>
      <c r="C2" s="5">
        <v>0</v>
      </c>
      <c r="D2" s="3" t="s">
        <v>726</v>
      </c>
      <c r="E2" s="3" t="s">
        <v>727</v>
      </c>
      <c r="F2" s="6">
        <f aca="true" t="shared" si="0" ref="F2:F65">+D2+E2</f>
        <v>2985000</v>
      </c>
      <c r="G2" s="8">
        <f>0.01154*F2</f>
        <v>34446.9</v>
      </c>
      <c r="H2" s="8">
        <f aca="true" t="shared" si="1" ref="H2:H65">+C2*8.58*1100/2200</f>
        <v>0</v>
      </c>
      <c r="I2" s="8">
        <f aca="true" t="shared" si="2" ref="I2:I65">+F2*0.01519*0.5</f>
        <v>22671.075</v>
      </c>
      <c r="J2" s="8">
        <f aca="true" t="shared" si="3" ref="J2:J65">+G2+H2+I2</f>
        <v>57117.975000000006</v>
      </c>
      <c r="K2" s="8">
        <f>+J2</f>
        <v>57117.975000000006</v>
      </c>
      <c r="L2" s="18">
        <f>+A2/$A$298</f>
        <v>0.003367003367003367</v>
      </c>
      <c r="M2" s="18">
        <f>+K2/$K$298</f>
        <v>0.07034027356181288</v>
      </c>
    </row>
    <row r="3" spans="1:13" ht="12.75">
      <c r="A3" s="17">
        <f>+A2+1</f>
        <v>2</v>
      </c>
      <c r="B3" s="11" t="s">
        <v>761</v>
      </c>
      <c r="C3" s="5">
        <v>0</v>
      </c>
      <c r="D3" s="3">
        <v>0</v>
      </c>
      <c r="E3" s="3" t="s">
        <v>764</v>
      </c>
      <c r="F3" s="6">
        <f t="shared" si="0"/>
        <v>2250946</v>
      </c>
      <c r="G3" s="8">
        <v>21438.45303030303</v>
      </c>
      <c r="H3" s="8">
        <f t="shared" si="1"/>
        <v>0</v>
      </c>
      <c r="I3" s="8">
        <f t="shared" si="2"/>
        <v>17095.93487</v>
      </c>
      <c r="J3" s="8">
        <f t="shared" si="3"/>
        <v>38534.38790030303</v>
      </c>
      <c r="K3" s="8">
        <f>+K2+J3</f>
        <v>95652.36290030304</v>
      </c>
      <c r="L3" s="18">
        <f aca="true" t="shared" si="4" ref="L3:L66">+A3/$A$298</f>
        <v>0.006734006734006734</v>
      </c>
      <c r="M3" s="18">
        <f aca="true" t="shared" si="5" ref="M3:M66">+K3/$K$298</f>
        <v>0.11779502640352912</v>
      </c>
    </row>
    <row r="4" spans="1:13" ht="12.75">
      <c r="A4" s="17">
        <f aca="true" t="shared" si="6" ref="A4:A67">+A3+1</f>
        <v>3</v>
      </c>
      <c r="B4" s="2" t="s">
        <v>972</v>
      </c>
      <c r="C4" s="5">
        <v>0</v>
      </c>
      <c r="D4" s="3">
        <v>0</v>
      </c>
      <c r="E4" s="3" t="s">
        <v>973</v>
      </c>
      <c r="F4" s="6">
        <f t="shared" si="0"/>
        <v>1600000</v>
      </c>
      <c r="G4" s="8">
        <v>18464</v>
      </c>
      <c r="H4" s="8">
        <f t="shared" si="1"/>
        <v>0</v>
      </c>
      <c r="I4" s="8">
        <f t="shared" si="2"/>
        <v>12152</v>
      </c>
      <c r="J4" s="8">
        <f t="shared" si="3"/>
        <v>30616</v>
      </c>
      <c r="K4" s="8">
        <f aca="true" t="shared" si="7" ref="K4:K67">+K3+J4</f>
        <v>126268.36290030304</v>
      </c>
      <c r="L4" s="18">
        <f t="shared" si="4"/>
        <v>0.010101010101010102</v>
      </c>
      <c r="M4" s="18">
        <f t="shared" si="5"/>
        <v>0.15549835561589112</v>
      </c>
    </row>
    <row r="5" spans="1:13" ht="12.75">
      <c r="A5" s="17">
        <f t="shared" si="6"/>
        <v>4</v>
      </c>
      <c r="B5" s="11" t="s">
        <v>71</v>
      </c>
      <c r="C5" s="5">
        <v>0</v>
      </c>
      <c r="D5" s="4">
        <v>1400000</v>
      </c>
      <c r="E5" s="3" t="s">
        <v>72</v>
      </c>
      <c r="F5" s="6">
        <f t="shared" si="0"/>
        <v>1446000</v>
      </c>
      <c r="G5" s="8">
        <v>13769.897272727276</v>
      </c>
      <c r="H5" s="8">
        <f t="shared" si="1"/>
        <v>0</v>
      </c>
      <c r="I5" s="8">
        <f t="shared" si="2"/>
        <v>10982.37</v>
      </c>
      <c r="J5" s="8">
        <f t="shared" si="3"/>
        <v>24752.267272727277</v>
      </c>
      <c r="K5" s="8">
        <f t="shared" si="7"/>
        <v>151020.6301730303</v>
      </c>
      <c r="L5" s="18">
        <f t="shared" si="4"/>
        <v>0.013468013468013467</v>
      </c>
      <c r="M5" s="18">
        <f t="shared" si="5"/>
        <v>0.185980550603349</v>
      </c>
    </row>
    <row r="6" spans="1:13" ht="12.75">
      <c r="A6" s="17">
        <f t="shared" si="6"/>
        <v>5</v>
      </c>
      <c r="B6" s="11" t="s">
        <v>901</v>
      </c>
      <c r="C6" s="5">
        <v>0</v>
      </c>
      <c r="D6" s="3">
        <v>0</v>
      </c>
      <c r="E6" s="4">
        <v>1200000</v>
      </c>
      <c r="F6" s="6">
        <f t="shared" si="0"/>
        <v>1200000</v>
      </c>
      <c r="G6" s="8">
        <v>11425.400606060608</v>
      </c>
      <c r="H6" s="8">
        <f t="shared" si="1"/>
        <v>0</v>
      </c>
      <c r="I6" s="8">
        <f t="shared" si="2"/>
        <v>9114</v>
      </c>
      <c r="J6" s="8">
        <f t="shared" si="3"/>
        <v>20539.400606060608</v>
      </c>
      <c r="K6" s="8">
        <f t="shared" si="7"/>
        <v>171560.0307790909</v>
      </c>
      <c r="L6" s="18">
        <f t="shared" si="4"/>
        <v>0.016835016835016835</v>
      </c>
      <c r="M6" s="18">
        <f t="shared" si="5"/>
        <v>0.21127463810252886</v>
      </c>
    </row>
    <row r="7" spans="1:13" ht="12.75">
      <c r="A7" s="17">
        <f t="shared" si="6"/>
        <v>6</v>
      </c>
      <c r="B7" s="2" t="s">
        <v>110</v>
      </c>
      <c r="C7" s="5">
        <v>0</v>
      </c>
      <c r="D7" s="3" t="s">
        <v>112</v>
      </c>
      <c r="E7" s="3" t="s">
        <v>113</v>
      </c>
      <c r="F7" s="6">
        <f t="shared" si="0"/>
        <v>800500</v>
      </c>
      <c r="G7" s="8">
        <f>0.01154*F7</f>
        <v>9237.77</v>
      </c>
      <c r="H7" s="8">
        <f t="shared" si="1"/>
        <v>0</v>
      </c>
      <c r="I7" s="8">
        <f t="shared" si="2"/>
        <v>6079.797500000001</v>
      </c>
      <c r="J7" s="8">
        <f t="shared" si="3"/>
        <v>15317.567500000001</v>
      </c>
      <c r="K7" s="8">
        <f t="shared" si="7"/>
        <v>186877.59827909092</v>
      </c>
      <c r="L7" s="18">
        <f t="shared" si="4"/>
        <v>0.020202020202020204</v>
      </c>
      <c r="M7" s="18">
        <f t="shared" si="5"/>
        <v>0.23013808499908875</v>
      </c>
    </row>
    <row r="8" spans="1:13" ht="12.75">
      <c r="A8" s="17">
        <f t="shared" si="6"/>
        <v>7</v>
      </c>
      <c r="B8" s="11" t="s">
        <v>1005</v>
      </c>
      <c r="C8" s="5">
        <v>0</v>
      </c>
      <c r="D8" s="3" t="s">
        <v>912</v>
      </c>
      <c r="E8" s="3" t="s">
        <v>913</v>
      </c>
      <c r="F8" s="6">
        <f t="shared" si="0"/>
        <v>819300</v>
      </c>
      <c r="G8" s="8">
        <v>7800.83090909091</v>
      </c>
      <c r="H8" s="8">
        <f t="shared" si="1"/>
        <v>0</v>
      </c>
      <c r="I8" s="8">
        <f t="shared" si="2"/>
        <v>6222.5835</v>
      </c>
      <c r="J8" s="8">
        <f t="shared" si="3"/>
        <v>14023.41440909091</v>
      </c>
      <c r="K8" s="8">
        <f t="shared" si="7"/>
        <v>200901.01268818183</v>
      </c>
      <c r="L8" s="18">
        <f t="shared" si="4"/>
        <v>0.02356902356902357</v>
      </c>
      <c r="M8" s="18">
        <f t="shared" si="5"/>
        <v>0.24740779397960008</v>
      </c>
    </row>
    <row r="9" spans="1:13" ht="12.75">
      <c r="A9" s="17">
        <f t="shared" si="6"/>
        <v>8</v>
      </c>
      <c r="B9" s="11" t="s">
        <v>735</v>
      </c>
      <c r="C9" s="5">
        <v>0</v>
      </c>
      <c r="D9" s="3">
        <v>0</v>
      </c>
      <c r="E9" s="3" t="s">
        <v>739</v>
      </c>
      <c r="F9" s="6">
        <f t="shared" si="0"/>
        <v>778500</v>
      </c>
      <c r="G9" s="8">
        <v>7412.389696969698</v>
      </c>
      <c r="H9" s="8">
        <f t="shared" si="1"/>
        <v>0</v>
      </c>
      <c r="I9" s="8">
        <f t="shared" si="2"/>
        <v>5912.7075</v>
      </c>
      <c r="J9" s="8">
        <f t="shared" si="3"/>
        <v>13325.097196969698</v>
      </c>
      <c r="K9" s="8">
        <f t="shared" si="7"/>
        <v>214226.10988515153</v>
      </c>
      <c r="L9" s="18">
        <f t="shared" si="4"/>
        <v>0.026936026936026935</v>
      </c>
      <c r="M9" s="18">
        <f t="shared" si="5"/>
        <v>0.2638175315809873</v>
      </c>
    </row>
    <row r="10" spans="1:13" ht="12.75">
      <c r="A10" s="17">
        <f t="shared" si="6"/>
        <v>9</v>
      </c>
      <c r="B10" s="2" t="s">
        <v>239</v>
      </c>
      <c r="C10" s="5">
        <v>0</v>
      </c>
      <c r="D10" s="3">
        <v>0</v>
      </c>
      <c r="E10" s="3" t="s">
        <v>240</v>
      </c>
      <c r="F10" s="6">
        <f t="shared" si="0"/>
        <v>627200</v>
      </c>
      <c r="G10" s="8">
        <f>0.01154*F10</f>
        <v>7237.888</v>
      </c>
      <c r="H10" s="8">
        <f t="shared" si="1"/>
        <v>0</v>
      </c>
      <c r="I10" s="8">
        <f t="shared" si="2"/>
        <v>4763.584</v>
      </c>
      <c r="J10" s="8">
        <f t="shared" si="3"/>
        <v>12001.472</v>
      </c>
      <c r="K10" s="8">
        <f t="shared" si="7"/>
        <v>226227.58188515154</v>
      </c>
      <c r="L10" s="18">
        <f t="shared" si="4"/>
        <v>0.030303030303030304</v>
      </c>
      <c r="M10" s="18">
        <f t="shared" si="5"/>
        <v>0.27859723663223324</v>
      </c>
    </row>
    <row r="11" spans="1:13" ht="12.75">
      <c r="A11" s="17">
        <f t="shared" si="6"/>
        <v>10</v>
      </c>
      <c r="B11" s="11" t="s">
        <v>290</v>
      </c>
      <c r="C11" s="5">
        <v>0</v>
      </c>
      <c r="D11" s="3" t="s">
        <v>292</v>
      </c>
      <c r="E11" s="3" t="s">
        <v>293</v>
      </c>
      <c r="F11" s="6">
        <f t="shared" si="0"/>
        <v>695000</v>
      </c>
      <c r="G11" s="8">
        <v>6617.399999999994</v>
      </c>
      <c r="H11" s="8">
        <f t="shared" si="1"/>
        <v>0</v>
      </c>
      <c r="I11" s="8">
        <f t="shared" si="2"/>
        <v>5278.525000000001</v>
      </c>
      <c r="J11" s="8">
        <f t="shared" si="3"/>
        <v>11895.924999999996</v>
      </c>
      <c r="K11" s="8">
        <f t="shared" si="7"/>
        <v>238123.50688515152</v>
      </c>
      <c r="L11" s="18">
        <f t="shared" si="4"/>
        <v>0.03367003367003367</v>
      </c>
      <c r="M11" s="18">
        <f t="shared" si="5"/>
        <v>0.2932469615002946</v>
      </c>
    </row>
    <row r="12" spans="1:13" ht="12.75">
      <c r="A12" s="17">
        <f t="shared" si="6"/>
        <v>11</v>
      </c>
      <c r="B12" s="2" t="s">
        <v>755</v>
      </c>
      <c r="C12" s="5">
        <v>0</v>
      </c>
      <c r="D12" s="3">
        <v>0</v>
      </c>
      <c r="E12" s="4">
        <v>616000</v>
      </c>
      <c r="F12" s="6">
        <f t="shared" si="0"/>
        <v>616000</v>
      </c>
      <c r="G12" s="8">
        <f aca="true" t="shared" si="8" ref="G12:G23">0.01154*F12</f>
        <v>7108.64</v>
      </c>
      <c r="H12" s="8">
        <f t="shared" si="1"/>
        <v>0</v>
      </c>
      <c r="I12" s="8">
        <f t="shared" si="2"/>
        <v>4678.52</v>
      </c>
      <c r="J12" s="8">
        <f t="shared" si="3"/>
        <v>11787.16</v>
      </c>
      <c r="K12" s="8">
        <f t="shared" si="7"/>
        <v>249910.66688515153</v>
      </c>
      <c r="L12" s="18">
        <f t="shared" si="4"/>
        <v>0.037037037037037035</v>
      </c>
      <c r="M12" s="18">
        <f t="shared" si="5"/>
        <v>0.307762743247054</v>
      </c>
    </row>
    <row r="13" spans="1:13" ht="12.75">
      <c r="A13" s="17">
        <f t="shared" si="6"/>
        <v>12</v>
      </c>
      <c r="B13" s="2" t="s">
        <v>910</v>
      </c>
      <c r="C13" s="5">
        <v>0</v>
      </c>
      <c r="D13" s="3">
        <v>0</v>
      </c>
      <c r="E13" s="4">
        <v>613000</v>
      </c>
      <c r="F13" s="6">
        <f t="shared" si="0"/>
        <v>613000</v>
      </c>
      <c r="G13" s="8">
        <f t="shared" si="8"/>
        <v>7074.0199999999995</v>
      </c>
      <c r="H13" s="8">
        <f t="shared" si="1"/>
        <v>0</v>
      </c>
      <c r="I13" s="8">
        <f t="shared" si="2"/>
        <v>4655.735</v>
      </c>
      <c r="J13" s="8">
        <f t="shared" si="3"/>
        <v>11729.755</v>
      </c>
      <c r="K13" s="8">
        <f t="shared" si="7"/>
        <v>261640.42188515153</v>
      </c>
      <c r="L13" s="18">
        <f t="shared" si="4"/>
        <v>0.04040404040404041</v>
      </c>
      <c r="M13" s="18">
        <f t="shared" si="5"/>
        <v>0.3222078312515402</v>
      </c>
    </row>
    <row r="14" spans="1:13" ht="12.75">
      <c r="A14" s="17">
        <f t="shared" si="6"/>
        <v>13</v>
      </c>
      <c r="B14" s="2" t="s">
        <v>1121</v>
      </c>
      <c r="C14" s="5">
        <v>0</v>
      </c>
      <c r="D14" s="3">
        <v>0</v>
      </c>
      <c r="E14" s="3" t="s">
        <v>1122</v>
      </c>
      <c r="F14" s="6">
        <f t="shared" si="0"/>
        <v>600000</v>
      </c>
      <c r="G14" s="8">
        <f t="shared" si="8"/>
        <v>6924</v>
      </c>
      <c r="H14" s="8">
        <f t="shared" si="1"/>
        <v>0</v>
      </c>
      <c r="I14" s="8">
        <f t="shared" si="2"/>
        <v>4557</v>
      </c>
      <c r="J14" s="8">
        <f t="shared" si="3"/>
        <v>11481</v>
      </c>
      <c r="K14" s="8">
        <f t="shared" si="7"/>
        <v>273121.42188515153</v>
      </c>
      <c r="L14" s="18">
        <f t="shared" si="4"/>
        <v>0.04377104377104377</v>
      </c>
      <c r="M14" s="18">
        <f t="shared" si="5"/>
        <v>0.33634657970617593</v>
      </c>
    </row>
    <row r="15" spans="1:13" ht="12.75">
      <c r="A15" s="17">
        <f t="shared" si="6"/>
        <v>14</v>
      </c>
      <c r="B15" s="2" t="s">
        <v>1093</v>
      </c>
      <c r="C15" s="5">
        <v>0</v>
      </c>
      <c r="D15" s="3">
        <v>0</v>
      </c>
      <c r="E15" s="3" t="s">
        <v>1094</v>
      </c>
      <c r="F15" s="6">
        <f t="shared" si="0"/>
        <v>526800</v>
      </c>
      <c r="G15" s="8">
        <f t="shared" si="8"/>
        <v>6079.272</v>
      </c>
      <c r="H15" s="8">
        <f t="shared" si="1"/>
        <v>0</v>
      </c>
      <c r="I15" s="8">
        <f t="shared" si="2"/>
        <v>4001.0460000000003</v>
      </c>
      <c r="J15" s="8">
        <f t="shared" si="3"/>
        <v>10080.318</v>
      </c>
      <c r="K15" s="8">
        <f t="shared" si="7"/>
        <v>283201.7398851515</v>
      </c>
      <c r="L15" s="18">
        <f t="shared" si="4"/>
        <v>0.04713804713804714</v>
      </c>
      <c r="M15" s="18">
        <f t="shared" si="5"/>
        <v>0.34876040084934606</v>
      </c>
    </row>
    <row r="16" spans="1:13" ht="12.75">
      <c r="A16" s="17">
        <f t="shared" si="6"/>
        <v>15</v>
      </c>
      <c r="B16" s="2" t="s">
        <v>765</v>
      </c>
      <c r="C16" s="5">
        <v>0</v>
      </c>
      <c r="D16" s="3">
        <v>0</v>
      </c>
      <c r="E16" s="3" t="s">
        <v>858</v>
      </c>
      <c r="F16" s="6">
        <f t="shared" si="0"/>
        <v>520000</v>
      </c>
      <c r="G16" s="8">
        <f t="shared" si="8"/>
        <v>6000.8</v>
      </c>
      <c r="H16" s="8">
        <f t="shared" si="1"/>
        <v>0</v>
      </c>
      <c r="I16" s="8">
        <f t="shared" si="2"/>
        <v>3949.4</v>
      </c>
      <c r="J16" s="8">
        <f t="shared" si="3"/>
        <v>9950.2</v>
      </c>
      <c r="K16" s="8">
        <f t="shared" si="7"/>
        <v>293151.9398851515</v>
      </c>
      <c r="L16" s="18">
        <f t="shared" si="4"/>
        <v>0.050505050505050504</v>
      </c>
      <c r="M16" s="18">
        <f t="shared" si="5"/>
        <v>0.3610139828433637</v>
      </c>
    </row>
    <row r="17" spans="1:13" ht="12.75">
      <c r="A17" s="17">
        <f t="shared" si="6"/>
        <v>16</v>
      </c>
      <c r="B17" s="2" t="s">
        <v>1160</v>
      </c>
      <c r="C17" s="5">
        <v>0</v>
      </c>
      <c r="D17" s="3">
        <v>0</v>
      </c>
      <c r="E17" s="3" t="s">
        <v>1161</v>
      </c>
      <c r="F17" s="6">
        <f t="shared" si="0"/>
        <v>491860</v>
      </c>
      <c r="G17" s="8">
        <f t="shared" si="8"/>
        <v>5676.0644</v>
      </c>
      <c r="H17" s="8">
        <f t="shared" si="1"/>
        <v>0</v>
      </c>
      <c r="I17" s="8">
        <f t="shared" si="2"/>
        <v>3735.6767</v>
      </c>
      <c r="J17" s="8">
        <f t="shared" si="3"/>
        <v>9411.7411</v>
      </c>
      <c r="K17" s="8">
        <f t="shared" si="7"/>
        <v>302563.6809851515</v>
      </c>
      <c r="L17" s="18">
        <f t="shared" si="4"/>
        <v>0.05387205387205387</v>
      </c>
      <c r="M17" s="18">
        <f t="shared" si="5"/>
        <v>0.372604457534859</v>
      </c>
    </row>
    <row r="18" spans="1:13" ht="12.75">
      <c r="A18" s="17">
        <f t="shared" si="6"/>
        <v>17</v>
      </c>
      <c r="B18" s="2" t="s">
        <v>890</v>
      </c>
      <c r="C18" s="5">
        <v>0</v>
      </c>
      <c r="D18" s="3">
        <v>0</v>
      </c>
      <c r="E18" s="3" t="s">
        <v>891</v>
      </c>
      <c r="F18" s="6">
        <f t="shared" si="0"/>
        <v>484265</v>
      </c>
      <c r="G18" s="8">
        <f t="shared" si="8"/>
        <v>5588.4181</v>
      </c>
      <c r="H18" s="8">
        <f t="shared" si="1"/>
        <v>0</v>
      </c>
      <c r="I18" s="8">
        <f t="shared" si="2"/>
        <v>3677.992675</v>
      </c>
      <c r="J18" s="8">
        <f t="shared" si="3"/>
        <v>9266.410775</v>
      </c>
      <c r="K18" s="8">
        <f t="shared" si="7"/>
        <v>311830.0917601515</v>
      </c>
      <c r="L18" s="18">
        <f t="shared" si="4"/>
        <v>0.05723905723905724</v>
      </c>
      <c r="M18" s="18">
        <f t="shared" si="5"/>
        <v>0.38401595923549925</v>
      </c>
    </row>
    <row r="19" spans="1:13" ht="12.75">
      <c r="A19" s="17">
        <f t="shared" si="6"/>
        <v>18</v>
      </c>
      <c r="B19" s="2" t="s">
        <v>224</v>
      </c>
      <c r="C19" s="5">
        <v>0</v>
      </c>
      <c r="D19" s="3">
        <v>0</v>
      </c>
      <c r="E19" s="3" t="s">
        <v>225</v>
      </c>
      <c r="F19" s="6">
        <f t="shared" si="0"/>
        <v>475757</v>
      </c>
      <c r="G19" s="8">
        <f t="shared" si="8"/>
        <v>5490.23578</v>
      </c>
      <c r="H19" s="8">
        <f t="shared" si="1"/>
        <v>0</v>
      </c>
      <c r="I19" s="8">
        <f t="shared" si="2"/>
        <v>3613.374415</v>
      </c>
      <c r="J19" s="8">
        <f t="shared" si="3"/>
        <v>9103.610195000001</v>
      </c>
      <c r="K19" s="8">
        <f t="shared" si="7"/>
        <v>320933.7019551515</v>
      </c>
      <c r="L19" s="18">
        <f t="shared" si="4"/>
        <v>0.06060606060606061</v>
      </c>
      <c r="M19" s="18">
        <f t="shared" si="5"/>
        <v>0.39522697348305286</v>
      </c>
    </row>
    <row r="20" spans="1:13" ht="12.75">
      <c r="A20" s="17">
        <f t="shared" si="6"/>
        <v>19</v>
      </c>
      <c r="B20" s="2" t="s">
        <v>600</v>
      </c>
      <c r="C20" s="5">
        <v>0</v>
      </c>
      <c r="D20" s="3">
        <v>0</v>
      </c>
      <c r="E20" s="3" t="s">
        <v>601</v>
      </c>
      <c r="F20" s="6">
        <f t="shared" si="0"/>
        <v>450000</v>
      </c>
      <c r="G20" s="8">
        <f t="shared" si="8"/>
        <v>5193</v>
      </c>
      <c r="H20" s="8">
        <f t="shared" si="1"/>
        <v>0</v>
      </c>
      <c r="I20" s="8">
        <f t="shared" si="2"/>
        <v>3417.75</v>
      </c>
      <c r="J20" s="8">
        <f t="shared" si="3"/>
        <v>8610.75</v>
      </c>
      <c r="K20" s="8">
        <f t="shared" si="7"/>
        <v>329544.4519551515</v>
      </c>
      <c r="L20" s="18">
        <f t="shared" si="4"/>
        <v>0.06397306397306397</v>
      </c>
      <c r="M20" s="18">
        <f t="shared" si="5"/>
        <v>0.40583103482402966</v>
      </c>
    </row>
    <row r="21" spans="1:13" ht="12.75">
      <c r="A21" s="17">
        <f t="shared" si="6"/>
        <v>20</v>
      </c>
      <c r="B21" s="2" t="s">
        <v>787</v>
      </c>
      <c r="C21" s="5">
        <v>0</v>
      </c>
      <c r="D21" s="3">
        <v>0</v>
      </c>
      <c r="E21" s="3" t="s">
        <v>788</v>
      </c>
      <c r="F21" s="6">
        <f t="shared" si="0"/>
        <v>441709</v>
      </c>
      <c r="G21" s="8">
        <f t="shared" si="8"/>
        <v>5097.32186</v>
      </c>
      <c r="H21" s="8">
        <f t="shared" si="1"/>
        <v>0</v>
      </c>
      <c r="I21" s="8">
        <f t="shared" si="2"/>
        <v>3354.779855</v>
      </c>
      <c r="J21" s="8">
        <f t="shared" si="3"/>
        <v>8452.101715</v>
      </c>
      <c r="K21" s="8">
        <f t="shared" si="7"/>
        <v>337996.5536701515</v>
      </c>
      <c r="L21" s="18">
        <f t="shared" si="4"/>
        <v>0.06734006734006734</v>
      </c>
      <c r="M21" s="18">
        <f t="shared" si="5"/>
        <v>0.4162397222259442</v>
      </c>
    </row>
    <row r="22" spans="1:13" ht="12.75">
      <c r="A22" s="17">
        <f t="shared" si="6"/>
        <v>21</v>
      </c>
      <c r="B22" s="2" t="s">
        <v>485</v>
      </c>
      <c r="C22" s="5">
        <v>0</v>
      </c>
      <c r="D22" s="3">
        <v>0</v>
      </c>
      <c r="E22" s="3" t="s">
        <v>486</v>
      </c>
      <c r="F22" s="6">
        <f t="shared" si="0"/>
        <v>438438</v>
      </c>
      <c r="G22" s="8">
        <f t="shared" si="8"/>
        <v>5059.57452</v>
      </c>
      <c r="H22" s="8">
        <f t="shared" si="1"/>
        <v>0</v>
      </c>
      <c r="I22" s="8">
        <f t="shared" si="2"/>
        <v>3329.93661</v>
      </c>
      <c r="J22" s="8">
        <f t="shared" si="3"/>
        <v>8389.51113</v>
      </c>
      <c r="K22" s="8">
        <f t="shared" si="7"/>
        <v>346386.0648001515</v>
      </c>
      <c r="L22" s="18">
        <f t="shared" si="4"/>
        <v>0.0707070707070707</v>
      </c>
      <c r="M22" s="18">
        <f t="shared" si="5"/>
        <v>0.42657132988420016</v>
      </c>
    </row>
    <row r="23" spans="1:13" ht="12.75">
      <c r="A23" s="17">
        <f t="shared" si="6"/>
        <v>22</v>
      </c>
      <c r="B23" s="2" t="s">
        <v>50</v>
      </c>
      <c r="C23" s="5">
        <v>0</v>
      </c>
      <c r="D23" s="3" t="s">
        <v>51</v>
      </c>
      <c r="E23" s="3" t="s">
        <v>52</v>
      </c>
      <c r="F23" s="6">
        <f t="shared" si="0"/>
        <v>435000</v>
      </c>
      <c r="G23" s="8">
        <f t="shared" si="8"/>
        <v>5019.9</v>
      </c>
      <c r="H23" s="8">
        <f t="shared" si="1"/>
        <v>0</v>
      </c>
      <c r="I23" s="8">
        <f t="shared" si="2"/>
        <v>3303.8250000000003</v>
      </c>
      <c r="J23" s="8">
        <f t="shared" si="3"/>
        <v>8323.725</v>
      </c>
      <c r="K23" s="8">
        <f t="shared" si="7"/>
        <v>354709.7898001515</v>
      </c>
      <c r="L23" s="18">
        <f t="shared" si="4"/>
        <v>0.07407407407407407</v>
      </c>
      <c r="M23" s="18">
        <f t="shared" si="5"/>
        <v>0.436821922513811</v>
      </c>
    </row>
    <row r="24" spans="1:13" ht="12.75">
      <c r="A24" s="17">
        <f t="shared" si="6"/>
        <v>23</v>
      </c>
      <c r="B24" s="11">
        <v>99</v>
      </c>
      <c r="C24" s="5">
        <v>0</v>
      </c>
      <c r="D24" s="3" t="s">
        <v>897</v>
      </c>
      <c r="E24" s="3" t="s">
        <v>898</v>
      </c>
      <c r="F24" s="6">
        <f t="shared" si="0"/>
        <v>482000</v>
      </c>
      <c r="G24" s="8">
        <v>4589.78696969697</v>
      </c>
      <c r="H24" s="8">
        <f t="shared" si="1"/>
        <v>0</v>
      </c>
      <c r="I24" s="8">
        <f t="shared" si="2"/>
        <v>3660.79</v>
      </c>
      <c r="J24" s="8">
        <f t="shared" si="3"/>
        <v>8250.57696969697</v>
      </c>
      <c r="K24" s="8">
        <f t="shared" si="7"/>
        <v>362960.36676984845</v>
      </c>
      <c r="L24" s="18">
        <f t="shared" si="4"/>
        <v>0.07744107744107744</v>
      </c>
      <c r="M24" s="18">
        <f t="shared" si="5"/>
        <v>0.4469824340006289</v>
      </c>
    </row>
    <row r="25" spans="1:13" ht="12.75">
      <c r="A25" s="17">
        <f t="shared" si="6"/>
        <v>24</v>
      </c>
      <c r="B25" s="2" t="s">
        <v>401</v>
      </c>
      <c r="C25" s="5">
        <v>0</v>
      </c>
      <c r="D25" s="3" t="s">
        <v>402</v>
      </c>
      <c r="E25" s="3">
        <v>0</v>
      </c>
      <c r="F25" s="6">
        <f t="shared" si="0"/>
        <v>427000</v>
      </c>
      <c r="G25" s="8">
        <f>0.01154*F25</f>
        <v>4927.58</v>
      </c>
      <c r="H25" s="8">
        <f t="shared" si="1"/>
        <v>0</v>
      </c>
      <c r="I25" s="8">
        <f t="shared" si="2"/>
        <v>3243.065</v>
      </c>
      <c r="J25" s="8">
        <f t="shared" si="3"/>
        <v>8170.645</v>
      </c>
      <c r="K25" s="8">
        <f t="shared" si="7"/>
        <v>371131.01176984847</v>
      </c>
      <c r="L25" s="18">
        <f t="shared" si="4"/>
        <v>0.08080808080808081</v>
      </c>
      <c r="M25" s="18">
        <f t="shared" si="5"/>
        <v>0.45704450998417806</v>
      </c>
    </row>
    <row r="26" spans="1:13" ht="12.75">
      <c r="A26" s="17">
        <f t="shared" si="6"/>
        <v>25</v>
      </c>
      <c r="B26" s="11" t="s">
        <v>707</v>
      </c>
      <c r="C26" s="5">
        <v>0</v>
      </c>
      <c r="D26" s="3">
        <v>0</v>
      </c>
      <c r="E26" s="3" t="s">
        <v>709</v>
      </c>
      <c r="F26" s="6">
        <f t="shared" si="0"/>
        <v>477142</v>
      </c>
      <c r="G26" s="8">
        <v>4543.206060606066</v>
      </c>
      <c r="H26" s="8">
        <f t="shared" si="1"/>
        <v>0</v>
      </c>
      <c r="I26" s="8">
        <f t="shared" si="2"/>
        <v>3623.89349</v>
      </c>
      <c r="J26" s="8">
        <f t="shared" si="3"/>
        <v>8167.099550606066</v>
      </c>
      <c r="K26" s="8">
        <f t="shared" si="7"/>
        <v>379298.1113204545</v>
      </c>
      <c r="L26" s="18">
        <f t="shared" si="4"/>
        <v>0.08417508417508418</v>
      </c>
      <c r="M26" s="18">
        <f t="shared" si="5"/>
        <v>0.46710221977862</v>
      </c>
    </row>
    <row r="27" spans="1:13" ht="12.75">
      <c r="A27" s="17">
        <f t="shared" si="6"/>
        <v>26</v>
      </c>
      <c r="B27" s="2" t="s">
        <v>911</v>
      </c>
      <c r="C27" s="5">
        <v>0</v>
      </c>
      <c r="D27" s="3">
        <v>0</v>
      </c>
      <c r="E27" s="3" t="s">
        <v>824</v>
      </c>
      <c r="F27" s="6">
        <f t="shared" si="0"/>
        <v>426038</v>
      </c>
      <c r="G27" s="8">
        <f>0.01154*F27</f>
        <v>4916.47852</v>
      </c>
      <c r="H27" s="8">
        <f t="shared" si="1"/>
        <v>0</v>
      </c>
      <c r="I27" s="8">
        <f t="shared" si="2"/>
        <v>3235.75861</v>
      </c>
      <c r="J27" s="8">
        <f t="shared" si="3"/>
        <v>8152.2371299999995</v>
      </c>
      <c r="K27" s="8">
        <f t="shared" si="7"/>
        <v>387450.34845045453</v>
      </c>
      <c r="L27" s="18">
        <f t="shared" si="4"/>
        <v>0.08754208754208755</v>
      </c>
      <c r="M27" s="18">
        <f t="shared" si="5"/>
        <v>0.4771416266354802</v>
      </c>
    </row>
    <row r="28" spans="1:13" ht="12.75">
      <c r="A28" s="17">
        <f t="shared" si="6"/>
        <v>27</v>
      </c>
      <c r="B28" s="11" t="s">
        <v>905</v>
      </c>
      <c r="C28" s="5">
        <v>0</v>
      </c>
      <c r="D28" s="3">
        <v>0</v>
      </c>
      <c r="E28" s="3" t="s">
        <v>907</v>
      </c>
      <c r="F28" s="6">
        <f t="shared" si="0"/>
        <v>452400</v>
      </c>
      <c r="G28" s="8">
        <v>4307.6675757575795</v>
      </c>
      <c r="H28" s="8">
        <f t="shared" si="1"/>
        <v>0</v>
      </c>
      <c r="I28" s="8">
        <f t="shared" si="2"/>
        <v>3435.978</v>
      </c>
      <c r="J28" s="8">
        <f t="shared" si="3"/>
        <v>7743.6455757575795</v>
      </c>
      <c r="K28" s="8">
        <f t="shared" si="7"/>
        <v>395193.99402621214</v>
      </c>
      <c r="L28" s="18">
        <f t="shared" si="4"/>
        <v>0.09090909090909091</v>
      </c>
      <c r="M28" s="18">
        <f t="shared" si="5"/>
        <v>0.48667785666052066</v>
      </c>
    </row>
    <row r="29" spans="1:13" ht="12.75">
      <c r="A29" s="17">
        <f t="shared" si="6"/>
        <v>28</v>
      </c>
      <c r="B29" s="11" t="s">
        <v>809</v>
      </c>
      <c r="C29" s="5">
        <v>0</v>
      </c>
      <c r="D29" s="3" t="s">
        <v>811</v>
      </c>
      <c r="E29" s="3" t="s">
        <v>812</v>
      </c>
      <c r="F29" s="6">
        <f t="shared" si="0"/>
        <v>450604</v>
      </c>
      <c r="G29" s="8">
        <v>4295.295151515153</v>
      </c>
      <c r="H29" s="8">
        <f t="shared" si="1"/>
        <v>0</v>
      </c>
      <c r="I29" s="8">
        <f t="shared" si="2"/>
        <v>3422.33738</v>
      </c>
      <c r="J29" s="8">
        <f t="shared" si="3"/>
        <v>7717.632531515153</v>
      </c>
      <c r="K29" s="8">
        <f t="shared" si="7"/>
        <v>402911.6265577273</v>
      </c>
      <c r="L29" s="18">
        <f t="shared" si="4"/>
        <v>0.09427609427609428</v>
      </c>
      <c r="M29" s="18">
        <f t="shared" si="5"/>
        <v>0.4961820518550513</v>
      </c>
    </row>
    <row r="30" spans="1:13" ht="12.75">
      <c r="A30" s="17">
        <f t="shared" si="6"/>
        <v>29</v>
      </c>
      <c r="B30" s="2" t="s">
        <v>852</v>
      </c>
      <c r="C30" s="5">
        <v>0</v>
      </c>
      <c r="D30" s="3">
        <v>0</v>
      </c>
      <c r="E30" s="3" t="s">
        <v>854</v>
      </c>
      <c r="F30" s="6">
        <f t="shared" si="0"/>
        <v>393400</v>
      </c>
      <c r="G30" s="8">
        <f>0.01154*F30</f>
        <v>4539.836</v>
      </c>
      <c r="H30" s="8">
        <f t="shared" si="1"/>
        <v>0</v>
      </c>
      <c r="I30" s="8">
        <f t="shared" si="2"/>
        <v>2987.873</v>
      </c>
      <c r="J30" s="8">
        <f t="shared" si="3"/>
        <v>7527.709000000001</v>
      </c>
      <c r="K30" s="8">
        <f t="shared" si="7"/>
        <v>410439.33555772726</v>
      </c>
      <c r="L30" s="18">
        <f t="shared" si="4"/>
        <v>0.09764309764309764</v>
      </c>
      <c r="M30" s="18">
        <f t="shared" si="5"/>
        <v>0.5054523579251408</v>
      </c>
    </row>
    <row r="31" spans="1:13" ht="12.75">
      <c r="A31" s="17">
        <f t="shared" si="6"/>
        <v>30</v>
      </c>
      <c r="B31" s="2" t="s">
        <v>391</v>
      </c>
      <c r="C31" s="5">
        <v>0</v>
      </c>
      <c r="D31" s="4">
        <v>90000</v>
      </c>
      <c r="E31" s="4">
        <v>300000</v>
      </c>
      <c r="F31" s="6">
        <f t="shared" si="0"/>
        <v>390000</v>
      </c>
      <c r="G31" s="8">
        <f>0.01154*F31</f>
        <v>4500.6</v>
      </c>
      <c r="H31" s="8">
        <f t="shared" si="1"/>
        <v>0</v>
      </c>
      <c r="I31" s="8">
        <f t="shared" si="2"/>
        <v>2962.05</v>
      </c>
      <c r="J31" s="8">
        <f t="shared" si="3"/>
        <v>7462.650000000001</v>
      </c>
      <c r="K31" s="8">
        <f t="shared" si="7"/>
        <v>417901.9855577273</v>
      </c>
      <c r="L31" s="18">
        <f t="shared" si="4"/>
        <v>0.10101010101010101</v>
      </c>
      <c r="M31" s="18">
        <f t="shared" si="5"/>
        <v>0.514642544420654</v>
      </c>
    </row>
    <row r="32" spans="1:13" ht="12.75">
      <c r="A32" s="17">
        <f t="shared" si="6"/>
        <v>31</v>
      </c>
      <c r="B32" s="2" t="s">
        <v>1142</v>
      </c>
      <c r="C32" s="5">
        <v>0</v>
      </c>
      <c r="D32" s="3" t="s">
        <v>1143</v>
      </c>
      <c r="E32" s="3">
        <v>0</v>
      </c>
      <c r="F32" s="6">
        <f t="shared" si="0"/>
        <v>375270</v>
      </c>
      <c r="G32" s="8">
        <f>0.01154*F32</f>
        <v>4330.6158</v>
      </c>
      <c r="H32" s="8">
        <f t="shared" si="1"/>
        <v>0</v>
      </c>
      <c r="I32" s="8">
        <f t="shared" si="2"/>
        <v>2850.17565</v>
      </c>
      <c r="J32" s="8">
        <f t="shared" si="3"/>
        <v>7180.79145</v>
      </c>
      <c r="K32" s="8">
        <f t="shared" si="7"/>
        <v>425082.7770077273</v>
      </c>
      <c r="L32" s="18">
        <f t="shared" si="4"/>
        <v>0.10437710437710437</v>
      </c>
      <c r="M32" s="18">
        <f t="shared" si="5"/>
        <v>0.5234856246416061</v>
      </c>
    </row>
    <row r="33" spans="1:13" ht="12.75">
      <c r="A33" s="17">
        <f t="shared" si="6"/>
        <v>32</v>
      </c>
      <c r="B33" s="2" t="s">
        <v>805</v>
      </c>
      <c r="C33" s="5">
        <v>0</v>
      </c>
      <c r="D33" s="3">
        <v>0</v>
      </c>
      <c r="E33" s="3" t="s">
        <v>806</v>
      </c>
      <c r="F33" s="6">
        <f t="shared" si="0"/>
        <v>374513</v>
      </c>
      <c r="G33" s="8">
        <f>0.01154*F33</f>
        <v>4321.88002</v>
      </c>
      <c r="H33" s="8">
        <f t="shared" si="1"/>
        <v>0</v>
      </c>
      <c r="I33" s="8">
        <f t="shared" si="2"/>
        <v>2844.426235</v>
      </c>
      <c r="J33" s="8">
        <f t="shared" si="3"/>
        <v>7166.3062549999995</v>
      </c>
      <c r="K33" s="8">
        <f t="shared" si="7"/>
        <v>432249.0832627273</v>
      </c>
      <c r="L33" s="18">
        <f t="shared" si="4"/>
        <v>0.10774410774410774</v>
      </c>
      <c r="M33" s="18">
        <f t="shared" si="5"/>
        <v>0.5323108664749243</v>
      </c>
    </row>
    <row r="34" spans="1:13" ht="12.75">
      <c r="A34" s="17">
        <f t="shared" si="6"/>
        <v>33</v>
      </c>
      <c r="B34" s="11" t="s">
        <v>479</v>
      </c>
      <c r="C34" s="5">
        <v>0</v>
      </c>
      <c r="D34" s="3">
        <v>0</v>
      </c>
      <c r="E34" s="3" t="s">
        <v>481</v>
      </c>
      <c r="F34" s="6">
        <f t="shared" si="0"/>
        <v>414000</v>
      </c>
      <c r="G34" s="8">
        <v>3942.063939393942</v>
      </c>
      <c r="H34" s="8">
        <f t="shared" si="1"/>
        <v>0</v>
      </c>
      <c r="I34" s="8">
        <f t="shared" si="2"/>
        <v>3144.33</v>
      </c>
      <c r="J34" s="8">
        <f t="shared" si="3"/>
        <v>7086.393939393942</v>
      </c>
      <c r="K34" s="8">
        <f t="shared" si="7"/>
        <v>439335.4772021212</v>
      </c>
      <c r="L34" s="18">
        <f t="shared" si="4"/>
        <v>0.1111111111111111</v>
      </c>
      <c r="M34" s="18">
        <f t="shared" si="5"/>
        <v>0.5410376970088104</v>
      </c>
    </row>
    <row r="35" spans="1:13" ht="12.75">
      <c r="A35" s="17">
        <f t="shared" si="6"/>
        <v>34</v>
      </c>
      <c r="B35" s="11" t="s">
        <v>15</v>
      </c>
      <c r="C35" s="5">
        <v>0</v>
      </c>
      <c r="D35" s="3">
        <v>0</v>
      </c>
      <c r="E35" s="3" t="s">
        <v>898</v>
      </c>
      <c r="F35" s="6">
        <f t="shared" si="0"/>
        <v>400000</v>
      </c>
      <c r="G35" s="8">
        <v>3808.7887878787915</v>
      </c>
      <c r="H35" s="8">
        <f t="shared" si="1"/>
        <v>0</v>
      </c>
      <c r="I35" s="8">
        <f t="shared" si="2"/>
        <v>3038</v>
      </c>
      <c r="J35" s="8">
        <f t="shared" si="3"/>
        <v>6846.7887878787915</v>
      </c>
      <c r="K35" s="8">
        <f t="shared" si="7"/>
        <v>446182.26599000004</v>
      </c>
      <c r="L35" s="18">
        <f t="shared" si="4"/>
        <v>0.11447811447811448</v>
      </c>
      <c r="M35" s="18">
        <f t="shared" si="5"/>
        <v>0.5494694559491327</v>
      </c>
    </row>
    <row r="36" spans="1:13" ht="12.75">
      <c r="A36" s="17">
        <f t="shared" si="6"/>
        <v>35</v>
      </c>
      <c r="B36" s="2" t="s">
        <v>490</v>
      </c>
      <c r="C36" s="5">
        <v>0</v>
      </c>
      <c r="D36" s="3">
        <v>0</v>
      </c>
      <c r="E36" s="3" t="s">
        <v>491</v>
      </c>
      <c r="F36" s="6">
        <f t="shared" si="0"/>
        <v>356000</v>
      </c>
      <c r="G36" s="8">
        <f aca="true" t="shared" si="9" ref="G36:G41">0.01154*F36</f>
        <v>4108.24</v>
      </c>
      <c r="H36" s="8">
        <f t="shared" si="1"/>
        <v>0</v>
      </c>
      <c r="I36" s="8">
        <f t="shared" si="2"/>
        <v>2703.82</v>
      </c>
      <c r="J36" s="8">
        <f t="shared" si="3"/>
        <v>6812.0599999999995</v>
      </c>
      <c r="K36" s="8">
        <f t="shared" si="7"/>
        <v>452994.32599000004</v>
      </c>
      <c r="L36" s="18">
        <f t="shared" si="4"/>
        <v>0.11784511784511785</v>
      </c>
      <c r="M36" s="18">
        <f t="shared" si="5"/>
        <v>0.5578584466988832</v>
      </c>
    </row>
    <row r="37" spans="1:13" ht="12.75">
      <c r="A37" s="17">
        <f t="shared" si="6"/>
        <v>36</v>
      </c>
      <c r="B37" s="2" t="s">
        <v>892</v>
      </c>
      <c r="C37" s="5">
        <v>0</v>
      </c>
      <c r="D37" s="3" t="s">
        <v>893</v>
      </c>
      <c r="E37" s="3">
        <v>0</v>
      </c>
      <c r="F37" s="6">
        <f t="shared" si="0"/>
        <v>350000</v>
      </c>
      <c r="G37" s="8">
        <f t="shared" si="9"/>
        <v>4039</v>
      </c>
      <c r="H37" s="8">
        <f t="shared" si="1"/>
        <v>0</v>
      </c>
      <c r="I37" s="8">
        <f t="shared" si="2"/>
        <v>2658.25</v>
      </c>
      <c r="J37" s="8">
        <f t="shared" si="3"/>
        <v>6697.25</v>
      </c>
      <c r="K37" s="8">
        <f t="shared" si="7"/>
        <v>459691.57599000004</v>
      </c>
      <c r="L37" s="18">
        <f t="shared" si="4"/>
        <v>0.12121212121212122</v>
      </c>
      <c r="M37" s="18">
        <f t="shared" si="5"/>
        <v>0.5661060499640873</v>
      </c>
    </row>
    <row r="38" spans="1:13" ht="12.75">
      <c r="A38" s="17">
        <f t="shared" si="6"/>
        <v>37</v>
      </c>
      <c r="B38" s="2" t="s">
        <v>1144</v>
      </c>
      <c r="C38" s="5">
        <v>0</v>
      </c>
      <c r="D38" s="3" t="s">
        <v>1145</v>
      </c>
      <c r="E38" s="3">
        <v>0</v>
      </c>
      <c r="F38" s="6">
        <f t="shared" si="0"/>
        <v>342409</v>
      </c>
      <c r="G38" s="8">
        <f t="shared" si="9"/>
        <v>3951.39986</v>
      </c>
      <c r="H38" s="8">
        <f t="shared" si="1"/>
        <v>0</v>
      </c>
      <c r="I38" s="8">
        <f t="shared" si="2"/>
        <v>2600.596355</v>
      </c>
      <c r="J38" s="8">
        <f t="shared" si="3"/>
        <v>6551.996215</v>
      </c>
      <c r="K38" s="8">
        <f t="shared" si="7"/>
        <v>466243.57220500003</v>
      </c>
      <c r="L38" s="18">
        <f t="shared" si="4"/>
        <v>0.12457912457912458</v>
      </c>
      <c r="M38" s="18">
        <f t="shared" si="5"/>
        <v>0.5741747744967597</v>
      </c>
    </row>
    <row r="39" spans="1:13" ht="12.75">
      <c r="A39" s="17">
        <f t="shared" si="6"/>
        <v>38</v>
      </c>
      <c r="B39" s="2" t="s">
        <v>362</v>
      </c>
      <c r="C39" s="5">
        <v>0</v>
      </c>
      <c r="D39" s="3">
        <v>0</v>
      </c>
      <c r="E39" s="3" t="s">
        <v>363</v>
      </c>
      <c r="F39" s="6">
        <f t="shared" si="0"/>
        <v>336233</v>
      </c>
      <c r="G39" s="8">
        <f t="shared" si="9"/>
        <v>3880.12882</v>
      </c>
      <c r="H39" s="8">
        <f t="shared" si="1"/>
        <v>0</v>
      </c>
      <c r="I39" s="8">
        <f t="shared" si="2"/>
        <v>2553.689635</v>
      </c>
      <c r="J39" s="8">
        <f t="shared" si="3"/>
        <v>6433.8184550000005</v>
      </c>
      <c r="K39" s="8">
        <f t="shared" si="7"/>
        <v>472677.39066000003</v>
      </c>
      <c r="L39" s="18">
        <f t="shared" si="4"/>
        <v>0.12794612794612795</v>
      </c>
      <c r="M39" s="18">
        <f t="shared" si="5"/>
        <v>0.5820979641786722</v>
      </c>
    </row>
    <row r="40" spans="1:13" ht="12.75">
      <c r="A40" s="17">
        <f t="shared" si="6"/>
        <v>39</v>
      </c>
      <c r="B40" s="2" t="s">
        <v>156</v>
      </c>
      <c r="C40" s="5">
        <v>0</v>
      </c>
      <c r="D40" s="3">
        <v>0</v>
      </c>
      <c r="E40" s="3" t="s">
        <v>157</v>
      </c>
      <c r="F40" s="6">
        <f t="shared" si="0"/>
        <v>331974</v>
      </c>
      <c r="G40" s="8">
        <f t="shared" si="9"/>
        <v>3830.97996</v>
      </c>
      <c r="H40" s="8">
        <f t="shared" si="1"/>
        <v>0</v>
      </c>
      <c r="I40" s="8">
        <f t="shared" si="2"/>
        <v>2521.34253</v>
      </c>
      <c r="J40" s="8">
        <f t="shared" si="3"/>
        <v>6352.3224900000005</v>
      </c>
      <c r="K40" s="8">
        <f t="shared" si="7"/>
        <v>479029.71315</v>
      </c>
      <c r="L40" s="18">
        <f t="shared" si="4"/>
        <v>0.13131313131313133</v>
      </c>
      <c r="M40" s="18">
        <f t="shared" si="5"/>
        <v>0.5899207923111376</v>
      </c>
    </row>
    <row r="41" spans="1:13" ht="12.75">
      <c r="A41" s="17">
        <f t="shared" si="6"/>
        <v>40</v>
      </c>
      <c r="B41" s="2" t="s">
        <v>413</v>
      </c>
      <c r="C41" s="5">
        <v>0</v>
      </c>
      <c r="D41" s="3">
        <v>0</v>
      </c>
      <c r="E41" s="3" t="s">
        <v>414</v>
      </c>
      <c r="F41" s="6">
        <f t="shared" si="0"/>
        <v>330255</v>
      </c>
      <c r="G41" s="8">
        <f t="shared" si="9"/>
        <v>3811.1427</v>
      </c>
      <c r="H41" s="8">
        <f t="shared" si="1"/>
        <v>0</v>
      </c>
      <c r="I41" s="8">
        <f t="shared" si="2"/>
        <v>2508.286725</v>
      </c>
      <c r="J41" s="8">
        <f t="shared" si="3"/>
        <v>6319.429425</v>
      </c>
      <c r="K41" s="8">
        <f t="shared" si="7"/>
        <v>485349.142575</v>
      </c>
      <c r="L41" s="18">
        <f t="shared" si="4"/>
        <v>0.13468013468013468</v>
      </c>
      <c r="M41" s="18">
        <f t="shared" si="5"/>
        <v>0.5977031129292805</v>
      </c>
    </row>
    <row r="42" spans="1:13" ht="12.75">
      <c r="A42" s="17">
        <f t="shared" si="6"/>
        <v>41</v>
      </c>
      <c r="B42" s="11" t="s">
        <v>990</v>
      </c>
      <c r="C42" s="5">
        <v>0</v>
      </c>
      <c r="D42" s="3" t="s">
        <v>992</v>
      </c>
      <c r="E42" s="3" t="s">
        <v>993</v>
      </c>
      <c r="F42" s="6">
        <f t="shared" si="0"/>
        <v>359982</v>
      </c>
      <c r="G42" s="8">
        <v>3430.138787878788</v>
      </c>
      <c r="H42" s="8">
        <f t="shared" si="1"/>
        <v>0</v>
      </c>
      <c r="I42" s="8">
        <f t="shared" si="2"/>
        <v>2734.06329</v>
      </c>
      <c r="J42" s="8">
        <f t="shared" si="3"/>
        <v>6164.202077878788</v>
      </c>
      <c r="K42" s="8">
        <f t="shared" si="7"/>
        <v>491513.3446528788</v>
      </c>
      <c r="L42" s="18">
        <f t="shared" si="4"/>
        <v>0.13804713804713806</v>
      </c>
      <c r="M42" s="18">
        <f t="shared" si="5"/>
        <v>0.6052942724626549</v>
      </c>
    </row>
    <row r="43" spans="1:13" ht="12.75">
      <c r="A43" s="17">
        <f t="shared" si="6"/>
        <v>42</v>
      </c>
      <c r="B43" s="11" t="s">
        <v>825</v>
      </c>
      <c r="C43" s="5">
        <v>0</v>
      </c>
      <c r="D43" s="3">
        <v>0</v>
      </c>
      <c r="E43" s="4">
        <v>358881</v>
      </c>
      <c r="F43" s="6">
        <f t="shared" si="0"/>
        <v>358881</v>
      </c>
      <c r="G43" s="8">
        <v>3417.30878787879</v>
      </c>
      <c r="H43" s="8">
        <f t="shared" si="1"/>
        <v>0</v>
      </c>
      <c r="I43" s="8">
        <f t="shared" si="2"/>
        <v>2725.701195</v>
      </c>
      <c r="J43" s="8">
        <f t="shared" si="3"/>
        <v>6143.00998287879</v>
      </c>
      <c r="K43" s="8">
        <f t="shared" si="7"/>
        <v>497656.3546357576</v>
      </c>
      <c r="L43" s="18">
        <f t="shared" si="4"/>
        <v>0.1414141414141414</v>
      </c>
      <c r="M43" s="18">
        <f t="shared" si="5"/>
        <v>0.612859334121242</v>
      </c>
    </row>
    <row r="44" spans="1:13" ht="12.75">
      <c r="A44" s="17">
        <f t="shared" si="6"/>
        <v>43</v>
      </c>
      <c r="B44" s="2" t="s">
        <v>1032</v>
      </c>
      <c r="C44" s="5">
        <v>0</v>
      </c>
      <c r="D44" s="3">
        <v>0</v>
      </c>
      <c r="E44" s="4">
        <v>318000</v>
      </c>
      <c r="F44" s="6">
        <f t="shared" si="0"/>
        <v>318000</v>
      </c>
      <c r="G44" s="8">
        <f>0.01154*F44</f>
        <v>3669.72</v>
      </c>
      <c r="H44" s="8">
        <f t="shared" si="1"/>
        <v>0</v>
      </c>
      <c r="I44" s="8">
        <f t="shared" si="2"/>
        <v>2415.21</v>
      </c>
      <c r="J44" s="8">
        <f t="shared" si="3"/>
        <v>6084.93</v>
      </c>
      <c r="K44" s="8">
        <f t="shared" si="7"/>
        <v>503741.2846357576</v>
      </c>
      <c r="L44" s="18">
        <f t="shared" si="4"/>
        <v>0.1447811447811448</v>
      </c>
      <c r="M44" s="18">
        <f t="shared" si="5"/>
        <v>0.620352870802199</v>
      </c>
    </row>
    <row r="45" spans="1:13" ht="12.75">
      <c r="A45" s="17">
        <f t="shared" si="6"/>
        <v>44</v>
      </c>
      <c r="B45" s="2" t="s">
        <v>97</v>
      </c>
      <c r="C45" s="5">
        <v>0</v>
      </c>
      <c r="D45" s="3">
        <v>0</v>
      </c>
      <c r="E45" s="3" t="s">
        <v>98</v>
      </c>
      <c r="F45" s="6">
        <f t="shared" si="0"/>
        <v>314288</v>
      </c>
      <c r="G45" s="8">
        <f>0.01154*F45</f>
        <v>3626.88352</v>
      </c>
      <c r="H45" s="8">
        <f t="shared" si="1"/>
        <v>0</v>
      </c>
      <c r="I45" s="8">
        <f t="shared" si="2"/>
        <v>2387.0173600000003</v>
      </c>
      <c r="J45" s="8">
        <f t="shared" si="3"/>
        <v>6013.90088</v>
      </c>
      <c r="K45" s="8">
        <f t="shared" si="7"/>
        <v>509755.1855157576</v>
      </c>
      <c r="L45" s="18">
        <f t="shared" si="4"/>
        <v>0.14814814814814814</v>
      </c>
      <c r="M45" s="18">
        <f t="shared" si="5"/>
        <v>0.6277589357593832</v>
      </c>
    </row>
    <row r="46" spans="1:13" ht="12.75">
      <c r="A46" s="17">
        <f t="shared" si="6"/>
        <v>45</v>
      </c>
      <c r="B46" s="2" t="s">
        <v>2</v>
      </c>
      <c r="C46" s="5">
        <v>0</v>
      </c>
      <c r="D46" s="3">
        <v>0</v>
      </c>
      <c r="E46" s="3" t="s">
        <v>3</v>
      </c>
      <c r="F46" s="6">
        <f t="shared" si="0"/>
        <v>303000</v>
      </c>
      <c r="G46" s="8">
        <f>0.01154*F46</f>
        <v>3496.62</v>
      </c>
      <c r="H46" s="8">
        <f t="shared" si="1"/>
        <v>0</v>
      </c>
      <c r="I46" s="8">
        <f t="shared" si="2"/>
        <v>2301.285</v>
      </c>
      <c r="J46" s="8">
        <f t="shared" si="3"/>
        <v>5797.905</v>
      </c>
      <c r="K46" s="8">
        <f t="shared" si="7"/>
        <v>515553.0905157576</v>
      </c>
      <c r="L46" s="18">
        <f t="shared" si="4"/>
        <v>0.15151515151515152</v>
      </c>
      <c r="M46" s="18">
        <f t="shared" si="5"/>
        <v>0.6348990037289743</v>
      </c>
    </row>
    <row r="47" spans="1:13" ht="12.75">
      <c r="A47" s="17">
        <f t="shared" si="6"/>
        <v>46</v>
      </c>
      <c r="B47" s="2" t="s">
        <v>90</v>
      </c>
      <c r="C47" s="5">
        <v>0</v>
      </c>
      <c r="D47" s="3" t="s">
        <v>91</v>
      </c>
      <c r="E47" s="3">
        <v>0</v>
      </c>
      <c r="F47" s="6">
        <f t="shared" si="0"/>
        <v>300000</v>
      </c>
      <c r="G47" s="8">
        <f>0.01154*F47</f>
        <v>3462</v>
      </c>
      <c r="H47" s="8">
        <f t="shared" si="1"/>
        <v>0</v>
      </c>
      <c r="I47" s="8">
        <f t="shared" si="2"/>
        <v>2278.5</v>
      </c>
      <c r="J47" s="8">
        <f t="shared" si="3"/>
        <v>5740.5</v>
      </c>
      <c r="K47" s="8">
        <f t="shared" si="7"/>
        <v>521293.5905157576</v>
      </c>
      <c r="L47" s="18">
        <f t="shared" si="4"/>
        <v>0.15488215488215487</v>
      </c>
      <c r="M47" s="18">
        <f t="shared" si="5"/>
        <v>0.6419683779562922</v>
      </c>
    </row>
    <row r="48" spans="1:13" ht="12.75">
      <c r="A48" s="17">
        <f t="shared" si="6"/>
        <v>47</v>
      </c>
      <c r="B48" s="2" t="s">
        <v>308</v>
      </c>
      <c r="C48" s="5">
        <v>0</v>
      </c>
      <c r="D48" s="3">
        <v>0</v>
      </c>
      <c r="E48" s="3" t="s">
        <v>309</v>
      </c>
      <c r="F48" s="6">
        <f t="shared" si="0"/>
        <v>291886</v>
      </c>
      <c r="G48" s="8">
        <f>0.01154*F48</f>
        <v>3368.36444</v>
      </c>
      <c r="H48" s="8">
        <f t="shared" si="1"/>
        <v>0</v>
      </c>
      <c r="I48" s="8">
        <f t="shared" si="2"/>
        <v>2216.87417</v>
      </c>
      <c r="J48" s="8">
        <f t="shared" si="3"/>
        <v>5585.23861</v>
      </c>
      <c r="K48" s="8">
        <f t="shared" si="7"/>
        <v>526878.8291257576</v>
      </c>
      <c r="L48" s="18">
        <f t="shared" si="4"/>
        <v>0.15824915824915825</v>
      </c>
      <c r="M48" s="18">
        <f t="shared" si="5"/>
        <v>0.6488465491753419</v>
      </c>
    </row>
    <row r="49" spans="1:13" ht="12.75">
      <c r="A49" s="17">
        <f t="shared" si="6"/>
        <v>48</v>
      </c>
      <c r="B49" s="11" t="s">
        <v>151</v>
      </c>
      <c r="C49" s="5">
        <v>0</v>
      </c>
      <c r="D49" s="3">
        <v>0</v>
      </c>
      <c r="E49" s="3" t="s">
        <v>152</v>
      </c>
      <c r="F49" s="6">
        <f t="shared" si="0"/>
        <v>320000</v>
      </c>
      <c r="G49" s="8">
        <v>3048.58</v>
      </c>
      <c r="H49" s="8">
        <f t="shared" si="1"/>
        <v>0</v>
      </c>
      <c r="I49" s="8">
        <f t="shared" si="2"/>
        <v>2430.4</v>
      </c>
      <c r="J49" s="8">
        <f t="shared" si="3"/>
        <v>5478.98</v>
      </c>
      <c r="K49" s="8">
        <f t="shared" si="7"/>
        <v>532357.8091257575</v>
      </c>
      <c r="L49" s="18">
        <f t="shared" si="4"/>
        <v>0.16161616161616163</v>
      </c>
      <c r="M49" s="18">
        <f t="shared" si="5"/>
        <v>0.655593863869879</v>
      </c>
    </row>
    <row r="50" spans="1:13" ht="12.75">
      <c r="A50" s="17">
        <f t="shared" si="6"/>
        <v>49</v>
      </c>
      <c r="B50" s="2" t="s">
        <v>742</v>
      </c>
      <c r="C50" s="5">
        <v>0</v>
      </c>
      <c r="D50" s="3">
        <v>0</v>
      </c>
      <c r="E50" s="3" t="s">
        <v>817</v>
      </c>
      <c r="F50" s="6">
        <f t="shared" si="0"/>
        <v>283925</v>
      </c>
      <c r="G50" s="8">
        <f aca="true" t="shared" si="10" ref="G50:G60">0.01154*F50</f>
        <v>3276.4945</v>
      </c>
      <c r="H50" s="8">
        <f t="shared" si="1"/>
        <v>0</v>
      </c>
      <c r="I50" s="8">
        <f t="shared" si="2"/>
        <v>2156.410375</v>
      </c>
      <c r="J50" s="8">
        <f t="shared" si="3"/>
        <v>5432.904875</v>
      </c>
      <c r="K50" s="8">
        <f t="shared" si="7"/>
        <v>537790.7140007576</v>
      </c>
      <c r="L50" s="18">
        <f t="shared" si="4"/>
        <v>0.16498316498316498</v>
      </c>
      <c r="M50" s="18">
        <f t="shared" si="5"/>
        <v>0.6622844374615163</v>
      </c>
    </row>
    <row r="51" spans="1:13" ht="12.75">
      <c r="A51" s="17">
        <f t="shared" si="6"/>
        <v>50</v>
      </c>
      <c r="B51" s="2" t="s">
        <v>654</v>
      </c>
      <c r="C51" s="5">
        <v>0</v>
      </c>
      <c r="D51" s="3">
        <v>0</v>
      </c>
      <c r="E51" s="4">
        <v>280000</v>
      </c>
      <c r="F51" s="6">
        <f t="shared" si="0"/>
        <v>280000</v>
      </c>
      <c r="G51" s="8">
        <f t="shared" si="10"/>
        <v>3231.2</v>
      </c>
      <c r="H51" s="8">
        <f t="shared" si="1"/>
        <v>0</v>
      </c>
      <c r="I51" s="8">
        <f t="shared" si="2"/>
        <v>2126.6</v>
      </c>
      <c r="J51" s="8">
        <f t="shared" si="3"/>
        <v>5357.799999999999</v>
      </c>
      <c r="K51" s="8">
        <f t="shared" si="7"/>
        <v>543148.5140007576</v>
      </c>
      <c r="L51" s="18">
        <f t="shared" si="4"/>
        <v>0.16835016835016836</v>
      </c>
      <c r="M51" s="18">
        <f t="shared" si="5"/>
        <v>0.6688825200736798</v>
      </c>
    </row>
    <row r="52" spans="1:13" ht="12.75">
      <c r="A52" s="17">
        <f t="shared" si="6"/>
        <v>51</v>
      </c>
      <c r="B52" s="2" t="s">
        <v>259</v>
      </c>
      <c r="C52" s="5">
        <v>0</v>
      </c>
      <c r="D52" s="3" t="s">
        <v>989</v>
      </c>
      <c r="E52" s="3" t="s">
        <v>260</v>
      </c>
      <c r="F52" s="6">
        <f t="shared" si="0"/>
        <v>260000</v>
      </c>
      <c r="G52" s="8">
        <f t="shared" si="10"/>
        <v>3000.4</v>
      </c>
      <c r="H52" s="8">
        <f t="shared" si="1"/>
        <v>0</v>
      </c>
      <c r="I52" s="8">
        <f t="shared" si="2"/>
        <v>1974.7</v>
      </c>
      <c r="J52" s="8">
        <f t="shared" si="3"/>
        <v>4975.1</v>
      </c>
      <c r="K52" s="8">
        <f t="shared" si="7"/>
        <v>548123.6140007576</v>
      </c>
      <c r="L52" s="18">
        <f t="shared" si="4"/>
        <v>0.1717171717171717</v>
      </c>
      <c r="M52" s="18">
        <f t="shared" si="5"/>
        <v>0.6750093110706885</v>
      </c>
    </row>
    <row r="53" spans="1:13" ht="12.75">
      <c r="A53" s="17">
        <f t="shared" si="6"/>
        <v>52</v>
      </c>
      <c r="B53" s="2" t="s">
        <v>557</v>
      </c>
      <c r="C53" s="5">
        <v>0</v>
      </c>
      <c r="D53" s="3">
        <v>0</v>
      </c>
      <c r="E53" s="3" t="s">
        <v>558</v>
      </c>
      <c r="F53" s="6">
        <f t="shared" si="0"/>
        <v>246217</v>
      </c>
      <c r="G53" s="8">
        <f t="shared" si="10"/>
        <v>2841.34418</v>
      </c>
      <c r="H53" s="8">
        <f t="shared" si="1"/>
        <v>0</v>
      </c>
      <c r="I53" s="8">
        <f t="shared" si="2"/>
        <v>1870.018115</v>
      </c>
      <c r="J53" s="8">
        <f t="shared" si="3"/>
        <v>4711.362295</v>
      </c>
      <c r="K53" s="8">
        <f t="shared" si="7"/>
        <v>552834.9762957576</v>
      </c>
      <c r="L53" s="18">
        <f t="shared" si="4"/>
        <v>0.1750841750841751</v>
      </c>
      <c r="M53" s="18">
        <f t="shared" si="5"/>
        <v>0.6808113114511136</v>
      </c>
    </row>
    <row r="54" spans="1:13" ht="12.75">
      <c r="A54" s="17">
        <f t="shared" si="6"/>
        <v>53</v>
      </c>
      <c r="B54" s="2" t="s">
        <v>879</v>
      </c>
      <c r="C54" s="5">
        <v>0</v>
      </c>
      <c r="D54" s="3">
        <v>0</v>
      </c>
      <c r="E54" s="3" t="s">
        <v>880</v>
      </c>
      <c r="F54" s="6">
        <f t="shared" si="0"/>
        <v>245600</v>
      </c>
      <c r="G54" s="8">
        <f t="shared" si="10"/>
        <v>2834.224</v>
      </c>
      <c r="H54" s="8">
        <f t="shared" si="1"/>
        <v>0</v>
      </c>
      <c r="I54" s="8">
        <f t="shared" si="2"/>
        <v>1865.332</v>
      </c>
      <c r="J54" s="8">
        <f t="shared" si="3"/>
        <v>4699.5560000000005</v>
      </c>
      <c r="K54" s="8">
        <f t="shared" si="7"/>
        <v>557534.5322957576</v>
      </c>
      <c r="L54" s="18">
        <f t="shared" si="4"/>
        <v>0.17845117845117844</v>
      </c>
      <c r="M54" s="18">
        <f t="shared" si="5"/>
        <v>0.6865987724852112</v>
      </c>
    </row>
    <row r="55" spans="1:13" ht="12.75">
      <c r="A55" s="17">
        <f t="shared" si="6"/>
        <v>54</v>
      </c>
      <c r="B55" s="2" t="s">
        <v>1027</v>
      </c>
      <c r="C55" s="5">
        <v>0</v>
      </c>
      <c r="D55" s="3" t="s">
        <v>1028</v>
      </c>
      <c r="E55" s="3" t="s">
        <v>1029</v>
      </c>
      <c r="F55" s="6">
        <f t="shared" si="0"/>
        <v>241568</v>
      </c>
      <c r="G55" s="8">
        <f t="shared" si="10"/>
        <v>2787.69472</v>
      </c>
      <c r="H55" s="8">
        <f t="shared" si="1"/>
        <v>0</v>
      </c>
      <c r="I55" s="8">
        <f t="shared" si="2"/>
        <v>1834.70896</v>
      </c>
      <c r="J55" s="8">
        <f t="shared" si="3"/>
        <v>4622.403679999999</v>
      </c>
      <c r="K55" s="8">
        <f t="shared" si="7"/>
        <v>562156.9359757575</v>
      </c>
      <c r="L55" s="18">
        <f t="shared" si="4"/>
        <v>0.18181818181818182</v>
      </c>
      <c r="M55" s="18">
        <f t="shared" si="5"/>
        <v>0.6922912211296935</v>
      </c>
    </row>
    <row r="56" spans="1:13" ht="12.75">
      <c r="A56" s="17">
        <f t="shared" si="6"/>
        <v>55</v>
      </c>
      <c r="B56" s="2" t="s">
        <v>170</v>
      </c>
      <c r="C56" s="5">
        <v>0</v>
      </c>
      <c r="D56" s="3">
        <v>0</v>
      </c>
      <c r="E56" s="3" t="s">
        <v>171</v>
      </c>
      <c r="F56" s="6">
        <f t="shared" si="0"/>
        <v>240966</v>
      </c>
      <c r="G56" s="8">
        <f t="shared" si="10"/>
        <v>2780.74764</v>
      </c>
      <c r="H56" s="8">
        <f t="shared" si="1"/>
        <v>0</v>
      </c>
      <c r="I56" s="8">
        <f t="shared" si="2"/>
        <v>1830.13677</v>
      </c>
      <c r="J56" s="8">
        <f t="shared" si="3"/>
        <v>4610.884410000001</v>
      </c>
      <c r="K56" s="8">
        <f t="shared" si="7"/>
        <v>566767.8203857576</v>
      </c>
      <c r="L56" s="18">
        <f t="shared" si="4"/>
        <v>0.18518518518518517</v>
      </c>
      <c r="M56" s="18">
        <f t="shared" si="5"/>
        <v>0.6979694838965599</v>
      </c>
    </row>
    <row r="57" spans="1:13" ht="12.75">
      <c r="A57" s="17">
        <f t="shared" si="6"/>
        <v>56</v>
      </c>
      <c r="B57" s="2" t="s">
        <v>121</v>
      </c>
      <c r="C57" s="5">
        <v>0</v>
      </c>
      <c r="D57" s="3">
        <v>0</v>
      </c>
      <c r="E57" s="3" t="s">
        <v>122</v>
      </c>
      <c r="F57" s="6">
        <f t="shared" si="0"/>
        <v>236109</v>
      </c>
      <c r="G57" s="8">
        <f t="shared" si="10"/>
        <v>2724.6978599999998</v>
      </c>
      <c r="H57" s="8">
        <f t="shared" si="1"/>
        <v>0</v>
      </c>
      <c r="I57" s="8">
        <f t="shared" si="2"/>
        <v>1793.247855</v>
      </c>
      <c r="J57" s="8">
        <f t="shared" si="3"/>
        <v>4517.945715</v>
      </c>
      <c r="K57" s="8">
        <f t="shared" si="7"/>
        <v>571285.7661007576</v>
      </c>
      <c r="L57" s="18">
        <f t="shared" si="4"/>
        <v>0.18855218855218855</v>
      </c>
      <c r="M57" s="18">
        <f t="shared" si="5"/>
        <v>0.703533293494686</v>
      </c>
    </row>
    <row r="58" spans="1:13" ht="12.75">
      <c r="A58" s="17">
        <f t="shared" si="6"/>
        <v>57</v>
      </c>
      <c r="B58" s="2" t="s">
        <v>818</v>
      </c>
      <c r="C58" s="5">
        <v>0</v>
      </c>
      <c r="D58" s="3">
        <v>0</v>
      </c>
      <c r="E58" s="3" t="s">
        <v>819</v>
      </c>
      <c r="F58" s="6">
        <f t="shared" si="0"/>
        <v>233000</v>
      </c>
      <c r="G58" s="8">
        <f t="shared" si="10"/>
        <v>2688.82</v>
      </c>
      <c r="H58" s="8">
        <f t="shared" si="1"/>
        <v>0</v>
      </c>
      <c r="I58" s="8">
        <f t="shared" si="2"/>
        <v>1769.635</v>
      </c>
      <c r="J58" s="8">
        <f t="shared" si="3"/>
        <v>4458.455</v>
      </c>
      <c r="K58" s="8">
        <f t="shared" si="7"/>
        <v>575744.2211007576</v>
      </c>
      <c r="L58" s="18">
        <f t="shared" si="4"/>
        <v>0.1919191919191919</v>
      </c>
      <c r="M58" s="18">
        <f t="shared" si="5"/>
        <v>0.7090238408112362</v>
      </c>
    </row>
    <row r="59" spans="1:13" ht="12.75">
      <c r="A59" s="17">
        <f t="shared" si="6"/>
        <v>58</v>
      </c>
      <c r="B59" s="2" t="s">
        <v>488</v>
      </c>
      <c r="C59" s="5">
        <v>0</v>
      </c>
      <c r="D59" s="3" t="s">
        <v>489</v>
      </c>
      <c r="E59" s="3">
        <v>0</v>
      </c>
      <c r="F59" s="6">
        <f t="shared" si="0"/>
        <v>227196.1</v>
      </c>
      <c r="G59" s="8">
        <f t="shared" si="10"/>
        <v>2621.842994</v>
      </c>
      <c r="H59" s="8">
        <f t="shared" si="1"/>
        <v>0</v>
      </c>
      <c r="I59" s="8">
        <f t="shared" si="2"/>
        <v>1725.5543795</v>
      </c>
      <c r="J59" s="8">
        <f t="shared" si="3"/>
        <v>4347.3973735</v>
      </c>
      <c r="K59" s="8">
        <f t="shared" si="7"/>
        <v>580091.6184742576</v>
      </c>
      <c r="L59" s="18">
        <f t="shared" si="4"/>
        <v>0.19528619528619529</v>
      </c>
      <c r="M59" s="18">
        <f t="shared" si="5"/>
        <v>0.7143776216575266</v>
      </c>
    </row>
    <row r="60" spans="1:13" ht="12.75">
      <c r="A60" s="17">
        <f t="shared" si="6"/>
        <v>59</v>
      </c>
      <c r="B60" s="2" t="s">
        <v>119</v>
      </c>
      <c r="C60" s="5">
        <v>0</v>
      </c>
      <c r="D60" s="3">
        <v>0</v>
      </c>
      <c r="E60" s="3" t="s">
        <v>191</v>
      </c>
      <c r="F60" s="6">
        <f t="shared" si="0"/>
        <v>216410</v>
      </c>
      <c r="G60" s="8">
        <f t="shared" si="10"/>
        <v>2497.3714</v>
      </c>
      <c r="H60" s="8">
        <f t="shared" si="1"/>
        <v>0</v>
      </c>
      <c r="I60" s="8">
        <f t="shared" si="2"/>
        <v>1643.6339500000001</v>
      </c>
      <c r="J60" s="8">
        <f t="shared" si="3"/>
        <v>4141.00535</v>
      </c>
      <c r="K60" s="8">
        <f t="shared" si="7"/>
        <v>584232.6238242576</v>
      </c>
      <c r="L60" s="18">
        <f t="shared" si="4"/>
        <v>0.19865319865319866</v>
      </c>
      <c r="M60" s="18">
        <f t="shared" si="5"/>
        <v>0.7194772325793062</v>
      </c>
    </row>
    <row r="61" spans="1:13" ht="12.75">
      <c r="A61" s="17">
        <f t="shared" si="6"/>
        <v>60</v>
      </c>
      <c r="B61" s="11" t="s">
        <v>1043</v>
      </c>
      <c r="C61" s="5">
        <v>0</v>
      </c>
      <c r="D61" s="3">
        <v>0</v>
      </c>
      <c r="E61" s="3" t="s">
        <v>1055</v>
      </c>
      <c r="F61" s="6">
        <f t="shared" si="0"/>
        <v>240000</v>
      </c>
      <c r="G61" s="8">
        <v>2285.453636363636</v>
      </c>
      <c r="H61" s="8">
        <f t="shared" si="1"/>
        <v>0</v>
      </c>
      <c r="I61" s="8">
        <f t="shared" si="2"/>
        <v>1822.8</v>
      </c>
      <c r="J61" s="8">
        <f t="shared" si="3"/>
        <v>4108.253636363636</v>
      </c>
      <c r="K61" s="8">
        <f t="shared" si="7"/>
        <v>588340.8774606213</v>
      </c>
      <c r="L61" s="18">
        <f t="shared" si="4"/>
        <v>0.20202020202020202</v>
      </c>
      <c r="M61" s="18">
        <f t="shared" si="5"/>
        <v>0.7245365100596989</v>
      </c>
    </row>
    <row r="62" spans="1:13" ht="12.75">
      <c r="A62" s="17">
        <f t="shared" si="6"/>
        <v>61</v>
      </c>
      <c r="B62" s="2" t="s">
        <v>848</v>
      </c>
      <c r="C62" s="5">
        <v>0</v>
      </c>
      <c r="D62" s="3" t="s">
        <v>849</v>
      </c>
      <c r="E62" s="3" t="s">
        <v>850</v>
      </c>
      <c r="F62" s="6">
        <f t="shared" si="0"/>
        <v>207225</v>
      </c>
      <c r="G62" s="8">
        <f aca="true" t="shared" si="11" ref="G62:G71">0.01154*F62</f>
        <v>2391.3765</v>
      </c>
      <c r="H62" s="8">
        <f t="shared" si="1"/>
        <v>0</v>
      </c>
      <c r="I62" s="8">
        <f t="shared" si="2"/>
        <v>1573.873875</v>
      </c>
      <c r="J62" s="8">
        <f t="shared" si="3"/>
        <v>3965.2503749999996</v>
      </c>
      <c r="K62" s="8">
        <f t="shared" si="7"/>
        <v>592306.1278356212</v>
      </c>
      <c r="L62" s="18">
        <f t="shared" si="4"/>
        <v>0.2053872053872054</v>
      </c>
      <c r="M62" s="18">
        <f t="shared" si="5"/>
        <v>0.7294196803072186</v>
      </c>
    </row>
    <row r="63" spans="1:13" ht="12.75">
      <c r="A63" s="17">
        <f t="shared" si="6"/>
        <v>62</v>
      </c>
      <c r="B63" s="2" t="s">
        <v>667</v>
      </c>
      <c r="C63" s="5">
        <v>0</v>
      </c>
      <c r="D63" s="3">
        <v>0</v>
      </c>
      <c r="E63" s="4">
        <v>206000</v>
      </c>
      <c r="F63" s="6">
        <f t="shared" si="0"/>
        <v>206000</v>
      </c>
      <c r="G63" s="8">
        <f t="shared" si="11"/>
        <v>2377.24</v>
      </c>
      <c r="H63" s="8">
        <f t="shared" si="1"/>
        <v>0</v>
      </c>
      <c r="I63" s="8">
        <f t="shared" si="2"/>
        <v>1564.57</v>
      </c>
      <c r="J63" s="8">
        <f t="shared" si="3"/>
        <v>3941.8099999999995</v>
      </c>
      <c r="K63" s="8">
        <f t="shared" si="7"/>
        <v>596247.9378356213</v>
      </c>
      <c r="L63" s="18">
        <f t="shared" si="4"/>
        <v>0.20875420875420875</v>
      </c>
      <c r="M63" s="18">
        <f t="shared" si="5"/>
        <v>0.7342739839433102</v>
      </c>
    </row>
    <row r="64" spans="1:13" ht="12.75">
      <c r="A64" s="17">
        <f t="shared" si="6"/>
        <v>63</v>
      </c>
      <c r="B64" s="2" t="s">
        <v>229</v>
      </c>
      <c r="C64" s="5">
        <v>0</v>
      </c>
      <c r="D64" s="3">
        <v>0</v>
      </c>
      <c r="E64" s="3" t="s">
        <v>741</v>
      </c>
      <c r="F64" s="6">
        <f t="shared" si="0"/>
        <v>200000</v>
      </c>
      <c r="G64" s="8">
        <f t="shared" si="11"/>
        <v>2308</v>
      </c>
      <c r="H64" s="8">
        <f t="shared" si="1"/>
        <v>0</v>
      </c>
      <c r="I64" s="8">
        <f t="shared" si="2"/>
        <v>1519</v>
      </c>
      <c r="J64" s="8">
        <f t="shared" si="3"/>
        <v>3827</v>
      </c>
      <c r="K64" s="8">
        <f t="shared" si="7"/>
        <v>600074.9378356213</v>
      </c>
      <c r="L64" s="18">
        <f t="shared" si="4"/>
        <v>0.21212121212121213</v>
      </c>
      <c r="M64" s="18">
        <f t="shared" si="5"/>
        <v>0.7389869000948556</v>
      </c>
    </row>
    <row r="65" spans="1:13" ht="12.75">
      <c r="A65" s="17">
        <f t="shared" si="6"/>
        <v>64</v>
      </c>
      <c r="B65" s="2" t="s">
        <v>1007</v>
      </c>
      <c r="C65" s="5">
        <v>0</v>
      </c>
      <c r="D65" s="3" t="s">
        <v>741</v>
      </c>
      <c r="E65" s="3">
        <v>0</v>
      </c>
      <c r="F65" s="6">
        <f t="shared" si="0"/>
        <v>200000</v>
      </c>
      <c r="G65" s="8">
        <f t="shared" si="11"/>
        <v>2308</v>
      </c>
      <c r="H65" s="8">
        <f t="shared" si="1"/>
        <v>0</v>
      </c>
      <c r="I65" s="8">
        <f t="shared" si="2"/>
        <v>1519</v>
      </c>
      <c r="J65" s="8">
        <f t="shared" si="3"/>
        <v>3827</v>
      </c>
      <c r="K65" s="8">
        <f t="shared" si="7"/>
        <v>603901.9378356213</v>
      </c>
      <c r="L65" s="18">
        <f t="shared" si="4"/>
        <v>0.21548821548821548</v>
      </c>
      <c r="M65" s="18">
        <f t="shared" si="5"/>
        <v>0.7436998162464008</v>
      </c>
    </row>
    <row r="66" spans="1:13" ht="12.75">
      <c r="A66" s="17">
        <f t="shared" si="6"/>
        <v>65</v>
      </c>
      <c r="B66" s="2" t="s">
        <v>888</v>
      </c>
      <c r="C66" s="5">
        <v>0</v>
      </c>
      <c r="D66" s="3">
        <v>0</v>
      </c>
      <c r="E66" s="3" t="s">
        <v>889</v>
      </c>
      <c r="F66" s="6">
        <f aca="true" t="shared" si="12" ref="F66:F129">+D66+E66</f>
        <v>190803</v>
      </c>
      <c r="G66" s="8">
        <f t="shared" si="11"/>
        <v>2201.86662</v>
      </c>
      <c r="H66" s="8">
        <f aca="true" t="shared" si="13" ref="H66:H129">+C66*8.58*1100/2200</f>
        <v>0</v>
      </c>
      <c r="I66" s="8">
        <f aca="true" t="shared" si="14" ref="I66:I129">+F66*0.01519*0.5</f>
        <v>1449.148785</v>
      </c>
      <c r="J66" s="8">
        <f aca="true" t="shared" si="15" ref="J66:J129">+G66+H66+I66</f>
        <v>3651.015405</v>
      </c>
      <c r="K66" s="8">
        <f t="shared" si="7"/>
        <v>607552.9532406213</v>
      </c>
      <c r="L66" s="18">
        <f t="shared" si="4"/>
        <v>0.21885521885521886</v>
      </c>
      <c r="M66" s="18">
        <f t="shared" si="5"/>
        <v>0.7481960089487172</v>
      </c>
    </row>
    <row r="67" spans="1:13" ht="12.75">
      <c r="A67" s="17">
        <f t="shared" si="6"/>
        <v>66</v>
      </c>
      <c r="B67" s="2" t="s">
        <v>547</v>
      </c>
      <c r="C67" s="5">
        <v>0</v>
      </c>
      <c r="D67" s="3">
        <v>0</v>
      </c>
      <c r="E67" s="3" t="s">
        <v>474</v>
      </c>
      <c r="F67" s="6">
        <f t="shared" si="12"/>
        <v>190000</v>
      </c>
      <c r="G67" s="8">
        <f t="shared" si="11"/>
        <v>2192.6</v>
      </c>
      <c r="H67" s="8">
        <f t="shared" si="13"/>
        <v>0</v>
      </c>
      <c r="I67" s="8">
        <f t="shared" si="14"/>
        <v>1443.05</v>
      </c>
      <c r="J67" s="8">
        <f t="shared" si="15"/>
        <v>3635.6499999999996</v>
      </c>
      <c r="K67" s="8">
        <f t="shared" si="7"/>
        <v>611188.6032406213</v>
      </c>
      <c r="L67" s="18">
        <f aca="true" t="shared" si="16" ref="L67:L130">+A67/$A$298</f>
        <v>0.2222222222222222</v>
      </c>
      <c r="M67" s="18">
        <f aca="true" t="shared" si="17" ref="M67:M130">+K67/$K$298</f>
        <v>0.7526732792926852</v>
      </c>
    </row>
    <row r="68" spans="1:13" ht="12.75">
      <c r="A68" s="17">
        <f aca="true" t="shared" si="18" ref="A68:A131">+A67+1</f>
        <v>67</v>
      </c>
      <c r="B68" s="2" t="s">
        <v>543</v>
      </c>
      <c r="C68" s="5">
        <v>0</v>
      </c>
      <c r="D68" s="3">
        <v>0</v>
      </c>
      <c r="E68" s="3" t="s">
        <v>544</v>
      </c>
      <c r="F68" s="6">
        <f t="shared" si="12"/>
        <v>180000</v>
      </c>
      <c r="G68" s="8">
        <f t="shared" si="11"/>
        <v>2077.2</v>
      </c>
      <c r="H68" s="8">
        <f t="shared" si="13"/>
        <v>0</v>
      </c>
      <c r="I68" s="8">
        <f t="shared" si="14"/>
        <v>1367.1000000000001</v>
      </c>
      <c r="J68" s="8">
        <f t="shared" si="15"/>
        <v>3444.3</v>
      </c>
      <c r="K68" s="8">
        <f aca="true" t="shared" si="19" ref="K68:K131">+K67+J68</f>
        <v>614632.9032406213</v>
      </c>
      <c r="L68" s="18">
        <f t="shared" si="16"/>
        <v>0.2255892255892256</v>
      </c>
      <c r="M68" s="18">
        <f t="shared" si="17"/>
        <v>0.756914903829076</v>
      </c>
    </row>
    <row r="69" spans="1:13" ht="12.75">
      <c r="A69" s="17">
        <f t="shared" si="18"/>
        <v>68</v>
      </c>
      <c r="B69" s="2" t="s">
        <v>325</v>
      </c>
      <c r="C69" s="5">
        <v>0</v>
      </c>
      <c r="D69" s="3" t="s">
        <v>326</v>
      </c>
      <c r="E69" s="3">
        <v>0</v>
      </c>
      <c r="F69" s="6">
        <f t="shared" si="12"/>
        <v>177742</v>
      </c>
      <c r="G69" s="8">
        <f t="shared" si="11"/>
        <v>2051.14268</v>
      </c>
      <c r="H69" s="8">
        <f t="shared" si="13"/>
        <v>0</v>
      </c>
      <c r="I69" s="8">
        <f t="shared" si="14"/>
        <v>1349.95049</v>
      </c>
      <c r="J69" s="8">
        <f t="shared" si="15"/>
        <v>3401.09317</v>
      </c>
      <c r="K69" s="8">
        <f t="shared" si="19"/>
        <v>618033.9964106213</v>
      </c>
      <c r="L69" s="18">
        <f t="shared" si="16"/>
        <v>0.22895622895622897</v>
      </c>
      <c r="M69" s="18">
        <f t="shared" si="17"/>
        <v>0.7611033195421157</v>
      </c>
    </row>
    <row r="70" spans="1:13" ht="12.75">
      <c r="A70" s="17">
        <f t="shared" si="18"/>
        <v>69</v>
      </c>
      <c r="B70" s="2" t="s">
        <v>637</v>
      </c>
      <c r="C70" s="5">
        <v>0</v>
      </c>
      <c r="D70" s="3" t="s">
        <v>638</v>
      </c>
      <c r="E70" s="3">
        <v>0</v>
      </c>
      <c r="F70" s="6">
        <f t="shared" si="12"/>
        <v>175000</v>
      </c>
      <c r="G70" s="8">
        <f t="shared" si="11"/>
        <v>2019.5</v>
      </c>
      <c r="H70" s="8">
        <f t="shared" si="13"/>
        <v>0</v>
      </c>
      <c r="I70" s="8">
        <f t="shared" si="14"/>
        <v>1329.125</v>
      </c>
      <c r="J70" s="8">
        <f t="shared" si="15"/>
        <v>3348.625</v>
      </c>
      <c r="K70" s="8">
        <f t="shared" si="19"/>
        <v>621382.6214106213</v>
      </c>
      <c r="L70" s="18">
        <f t="shared" si="16"/>
        <v>0.23232323232323232</v>
      </c>
      <c r="M70" s="18">
        <f t="shared" si="17"/>
        <v>0.7652271211747178</v>
      </c>
    </row>
    <row r="71" spans="1:13" ht="12.75">
      <c r="A71" s="17">
        <f t="shared" si="18"/>
        <v>70</v>
      </c>
      <c r="B71" s="2" t="s">
        <v>467</v>
      </c>
      <c r="C71" s="5">
        <v>0</v>
      </c>
      <c r="D71" s="3" t="s">
        <v>468</v>
      </c>
      <c r="E71" s="3">
        <v>0</v>
      </c>
      <c r="F71" s="6">
        <f t="shared" si="12"/>
        <v>173774</v>
      </c>
      <c r="G71" s="8">
        <f t="shared" si="11"/>
        <v>2005.35196</v>
      </c>
      <c r="H71" s="8">
        <f t="shared" si="13"/>
        <v>0</v>
      </c>
      <c r="I71" s="8">
        <f t="shared" si="14"/>
        <v>1319.8135300000001</v>
      </c>
      <c r="J71" s="8">
        <f t="shared" si="15"/>
        <v>3325.1654900000003</v>
      </c>
      <c r="K71" s="8">
        <f t="shared" si="19"/>
        <v>624707.7869006214</v>
      </c>
      <c r="L71" s="18">
        <f t="shared" si="16"/>
        <v>0.2356902356902357</v>
      </c>
      <c r="M71" s="18">
        <f t="shared" si="17"/>
        <v>0.769322032631311</v>
      </c>
    </row>
    <row r="72" spans="1:13" ht="12.75">
      <c r="A72" s="17">
        <f t="shared" si="18"/>
        <v>71</v>
      </c>
      <c r="B72" s="11">
        <v>81</v>
      </c>
      <c r="C72" s="5">
        <v>0</v>
      </c>
      <c r="D72" s="3">
        <v>0</v>
      </c>
      <c r="E72" s="3" t="s">
        <v>949</v>
      </c>
      <c r="F72" s="6">
        <f t="shared" si="12"/>
        <v>193637</v>
      </c>
      <c r="G72" s="8">
        <v>1844.3787878787884</v>
      </c>
      <c r="H72" s="8">
        <f t="shared" si="13"/>
        <v>0</v>
      </c>
      <c r="I72" s="8">
        <f t="shared" si="14"/>
        <v>1470.673015</v>
      </c>
      <c r="J72" s="8">
        <f t="shared" si="15"/>
        <v>3315.0518028787883</v>
      </c>
      <c r="K72" s="8">
        <f t="shared" si="19"/>
        <v>628022.8387035001</v>
      </c>
      <c r="L72" s="18">
        <f t="shared" si="16"/>
        <v>0.23905723905723905</v>
      </c>
      <c r="M72" s="18">
        <f t="shared" si="17"/>
        <v>0.7734044891729877</v>
      </c>
    </row>
    <row r="73" spans="1:13" ht="12.75">
      <c r="A73" s="17">
        <f t="shared" si="18"/>
        <v>72</v>
      </c>
      <c r="B73" s="2" t="s">
        <v>839</v>
      </c>
      <c r="C73" s="5">
        <v>0</v>
      </c>
      <c r="D73" s="3">
        <v>0</v>
      </c>
      <c r="E73" s="3" t="s">
        <v>840</v>
      </c>
      <c r="F73" s="6">
        <f t="shared" si="12"/>
        <v>173157</v>
      </c>
      <c r="G73" s="8">
        <f aca="true" t="shared" si="20" ref="G73:G82">0.01154*F73</f>
        <v>1998.23178</v>
      </c>
      <c r="H73" s="8">
        <f t="shared" si="13"/>
        <v>0</v>
      </c>
      <c r="I73" s="8">
        <f t="shared" si="14"/>
        <v>1315.127415</v>
      </c>
      <c r="J73" s="8">
        <f t="shared" si="15"/>
        <v>3313.359195</v>
      </c>
      <c r="K73" s="8">
        <f t="shared" si="19"/>
        <v>631336.1978985001</v>
      </c>
      <c r="L73" s="18">
        <f t="shared" si="16"/>
        <v>0.24242424242424243</v>
      </c>
      <c r="M73" s="18">
        <f t="shared" si="17"/>
        <v>0.7774848612832532</v>
      </c>
    </row>
    <row r="74" spans="1:13" ht="12.75">
      <c r="A74" s="17">
        <f t="shared" si="18"/>
        <v>73</v>
      </c>
      <c r="B74" s="2" t="s">
        <v>1011</v>
      </c>
      <c r="C74" s="5">
        <v>0</v>
      </c>
      <c r="D74" s="3">
        <v>0</v>
      </c>
      <c r="E74" s="3" t="s">
        <v>1012</v>
      </c>
      <c r="F74" s="6">
        <f t="shared" si="12"/>
        <v>171000</v>
      </c>
      <c r="G74" s="8">
        <f t="shared" si="20"/>
        <v>1973.34</v>
      </c>
      <c r="H74" s="8">
        <f t="shared" si="13"/>
        <v>0</v>
      </c>
      <c r="I74" s="8">
        <f t="shared" si="14"/>
        <v>1298.7450000000001</v>
      </c>
      <c r="J74" s="8">
        <f t="shared" si="15"/>
        <v>3272.085</v>
      </c>
      <c r="K74" s="8">
        <f t="shared" si="19"/>
        <v>634608.2828985001</v>
      </c>
      <c r="L74" s="18">
        <f t="shared" si="16"/>
        <v>0.24579124579124578</v>
      </c>
      <c r="M74" s="18">
        <f t="shared" si="17"/>
        <v>0.7815144045928244</v>
      </c>
    </row>
    <row r="75" spans="1:13" ht="12.75">
      <c r="A75" s="17">
        <f t="shared" si="18"/>
        <v>74</v>
      </c>
      <c r="B75" s="2" t="s">
        <v>381</v>
      </c>
      <c r="C75" s="5">
        <v>0</v>
      </c>
      <c r="D75" s="3">
        <v>0</v>
      </c>
      <c r="E75" s="3" t="s">
        <v>382</v>
      </c>
      <c r="F75" s="6">
        <f t="shared" si="12"/>
        <v>168000</v>
      </c>
      <c r="G75" s="8">
        <f t="shared" si="20"/>
        <v>1938.72</v>
      </c>
      <c r="H75" s="8">
        <f t="shared" si="13"/>
        <v>0</v>
      </c>
      <c r="I75" s="8">
        <f t="shared" si="14"/>
        <v>1275.96</v>
      </c>
      <c r="J75" s="8">
        <f t="shared" si="15"/>
        <v>3214.6800000000003</v>
      </c>
      <c r="K75" s="8">
        <f t="shared" si="19"/>
        <v>637822.9628985001</v>
      </c>
      <c r="L75" s="18">
        <f t="shared" si="16"/>
        <v>0.24915824915824916</v>
      </c>
      <c r="M75" s="18">
        <f t="shared" si="17"/>
        <v>0.7854732541601225</v>
      </c>
    </row>
    <row r="76" spans="1:13" ht="12.75">
      <c r="A76" s="17">
        <f t="shared" si="18"/>
        <v>75</v>
      </c>
      <c r="B76" s="2" t="s">
        <v>1067</v>
      </c>
      <c r="C76" s="5">
        <v>0</v>
      </c>
      <c r="D76" s="3">
        <v>0</v>
      </c>
      <c r="E76" s="3" t="s">
        <v>1069</v>
      </c>
      <c r="F76" s="6">
        <f t="shared" si="12"/>
        <v>166016</v>
      </c>
      <c r="G76" s="8">
        <f t="shared" si="20"/>
        <v>1915.82464</v>
      </c>
      <c r="H76" s="8">
        <f t="shared" si="13"/>
        <v>0</v>
      </c>
      <c r="I76" s="8">
        <f t="shared" si="14"/>
        <v>1260.8915200000001</v>
      </c>
      <c r="J76" s="8">
        <f t="shared" si="15"/>
        <v>3176.71616</v>
      </c>
      <c r="K76" s="8">
        <f t="shared" si="19"/>
        <v>640999.6790585001</v>
      </c>
      <c r="L76" s="18">
        <f t="shared" si="16"/>
        <v>0.25252525252525254</v>
      </c>
      <c r="M76" s="18">
        <f t="shared" si="17"/>
        <v>0.7893853515991971</v>
      </c>
    </row>
    <row r="77" spans="1:13" ht="12.75">
      <c r="A77" s="17">
        <f t="shared" si="18"/>
        <v>76</v>
      </c>
      <c r="B77" s="2" t="s">
        <v>294</v>
      </c>
      <c r="C77" s="5">
        <v>0</v>
      </c>
      <c r="D77" s="3">
        <v>0</v>
      </c>
      <c r="E77" s="3" t="s">
        <v>295</v>
      </c>
      <c r="F77" s="6">
        <f t="shared" si="12"/>
        <v>162620</v>
      </c>
      <c r="G77" s="8">
        <f t="shared" si="20"/>
        <v>1876.6348</v>
      </c>
      <c r="H77" s="8">
        <f t="shared" si="13"/>
        <v>0</v>
      </c>
      <c r="I77" s="8">
        <f t="shared" si="14"/>
        <v>1235.0989</v>
      </c>
      <c r="J77" s="20">
        <f t="shared" si="15"/>
        <v>3111.7336999999998</v>
      </c>
      <c r="K77" s="8">
        <f t="shared" si="19"/>
        <v>644111.4127585001</v>
      </c>
      <c r="L77" s="18">
        <f t="shared" si="16"/>
        <v>0.2558922558922559</v>
      </c>
      <c r="M77" s="18">
        <f t="shared" si="17"/>
        <v>0.7932174237220185</v>
      </c>
    </row>
    <row r="78" spans="1:13" ht="12.75">
      <c r="A78" s="17">
        <f t="shared" si="18"/>
        <v>77</v>
      </c>
      <c r="B78" s="2" t="s">
        <v>459</v>
      </c>
      <c r="C78" s="5">
        <v>0</v>
      </c>
      <c r="D78" s="3" t="s">
        <v>460</v>
      </c>
      <c r="E78" s="3">
        <v>0</v>
      </c>
      <c r="F78" s="6">
        <f t="shared" si="12"/>
        <v>160000</v>
      </c>
      <c r="G78" s="8">
        <f t="shared" si="20"/>
        <v>1846.4</v>
      </c>
      <c r="H78" s="8">
        <f t="shared" si="13"/>
        <v>0</v>
      </c>
      <c r="I78" s="8">
        <f t="shared" si="14"/>
        <v>1215.2</v>
      </c>
      <c r="J78" s="20">
        <f t="shared" si="15"/>
        <v>3061.6000000000004</v>
      </c>
      <c r="K78" s="8">
        <f t="shared" si="19"/>
        <v>647173.0127585001</v>
      </c>
      <c r="L78" s="18">
        <f t="shared" si="16"/>
        <v>0.25925925925925924</v>
      </c>
      <c r="M78" s="18">
        <f t="shared" si="17"/>
        <v>0.7969877566432547</v>
      </c>
    </row>
    <row r="79" spans="1:13" ht="12.75">
      <c r="A79" s="17">
        <f t="shared" si="18"/>
        <v>78</v>
      </c>
      <c r="B79" s="2" t="s">
        <v>610</v>
      </c>
      <c r="C79" s="5">
        <v>0</v>
      </c>
      <c r="D79" s="3" t="s">
        <v>611</v>
      </c>
      <c r="E79" s="3" t="s">
        <v>613</v>
      </c>
      <c r="F79" s="6">
        <f t="shared" si="12"/>
        <v>159971</v>
      </c>
      <c r="G79" s="8">
        <f t="shared" si="20"/>
        <v>1846.0653399999999</v>
      </c>
      <c r="H79" s="8">
        <f t="shared" si="13"/>
        <v>0</v>
      </c>
      <c r="I79" s="8">
        <f t="shared" si="14"/>
        <v>1214.979745</v>
      </c>
      <c r="J79" s="20">
        <f t="shared" si="15"/>
        <v>3061.0450849999997</v>
      </c>
      <c r="K79" s="8">
        <f t="shared" si="19"/>
        <v>650234.0578435</v>
      </c>
      <c r="L79" s="18">
        <f t="shared" si="16"/>
        <v>0.26262626262626265</v>
      </c>
      <c r="M79" s="18">
        <f t="shared" si="17"/>
        <v>0.8007574061916489</v>
      </c>
    </row>
    <row r="80" spans="1:13" ht="12.75">
      <c r="A80" s="17">
        <f t="shared" si="18"/>
        <v>79</v>
      </c>
      <c r="B80" s="2" t="s">
        <v>310</v>
      </c>
      <c r="C80" s="5">
        <v>0</v>
      </c>
      <c r="D80" s="3">
        <v>0</v>
      </c>
      <c r="E80" s="3" t="s">
        <v>311</v>
      </c>
      <c r="F80" s="6">
        <f t="shared" si="12"/>
        <v>158930</v>
      </c>
      <c r="G80" s="8">
        <f t="shared" si="20"/>
        <v>1834.0522</v>
      </c>
      <c r="H80" s="8">
        <f t="shared" si="13"/>
        <v>0</v>
      </c>
      <c r="I80" s="8">
        <f t="shared" si="14"/>
        <v>1207.0733500000001</v>
      </c>
      <c r="J80" s="20">
        <f t="shared" si="15"/>
        <v>3041.12555</v>
      </c>
      <c r="K80" s="8">
        <f t="shared" si="19"/>
        <v>653275.1833935</v>
      </c>
      <c r="L80" s="18">
        <f t="shared" si="16"/>
        <v>0.265993265993266</v>
      </c>
      <c r="M80" s="18">
        <f t="shared" si="17"/>
        <v>0.8045025250114743</v>
      </c>
    </row>
    <row r="81" spans="1:13" ht="12.75">
      <c r="A81" s="17">
        <f t="shared" si="18"/>
        <v>80</v>
      </c>
      <c r="B81" s="2" t="s">
        <v>1045</v>
      </c>
      <c r="C81" s="5">
        <v>0</v>
      </c>
      <c r="D81" s="3" t="s">
        <v>1046</v>
      </c>
      <c r="E81" s="3" t="s">
        <v>1047</v>
      </c>
      <c r="F81" s="6">
        <f t="shared" si="12"/>
        <v>157200</v>
      </c>
      <c r="G81" s="8">
        <f t="shared" si="20"/>
        <v>1814.088</v>
      </c>
      <c r="H81" s="8">
        <f t="shared" si="13"/>
        <v>0</v>
      </c>
      <c r="I81" s="8">
        <f t="shared" si="14"/>
        <v>1193.934</v>
      </c>
      <c r="J81" s="20">
        <f t="shared" si="15"/>
        <v>3008.022</v>
      </c>
      <c r="K81" s="8">
        <f t="shared" si="19"/>
        <v>656283.2053935</v>
      </c>
      <c r="L81" s="18">
        <f t="shared" si="16"/>
        <v>0.26936026936026936</v>
      </c>
      <c r="M81" s="18">
        <f t="shared" si="17"/>
        <v>0.8082068771065889</v>
      </c>
    </row>
    <row r="82" spans="1:13" ht="12.75">
      <c r="A82" s="17">
        <f t="shared" si="18"/>
        <v>81</v>
      </c>
      <c r="B82" s="2" t="s">
        <v>759</v>
      </c>
      <c r="C82" s="5">
        <v>0</v>
      </c>
      <c r="D82" s="3" t="s">
        <v>760</v>
      </c>
      <c r="E82" s="3">
        <v>0</v>
      </c>
      <c r="F82" s="6">
        <f t="shared" si="12"/>
        <v>140000</v>
      </c>
      <c r="G82" s="8">
        <f t="shared" si="20"/>
        <v>1615.6</v>
      </c>
      <c r="H82" s="8">
        <f t="shared" si="13"/>
        <v>0</v>
      </c>
      <c r="I82" s="8">
        <f t="shared" si="14"/>
        <v>1063.3</v>
      </c>
      <c r="J82" s="8">
        <f t="shared" si="15"/>
        <v>2678.8999999999996</v>
      </c>
      <c r="K82" s="8">
        <f t="shared" si="19"/>
        <v>658962.1053935001</v>
      </c>
      <c r="L82" s="18">
        <f t="shared" si="16"/>
        <v>0.2727272727272727</v>
      </c>
      <c r="M82" s="18">
        <f t="shared" si="17"/>
        <v>0.8115059184126706</v>
      </c>
    </row>
    <row r="83" spans="1:13" ht="12.75">
      <c r="A83" s="17">
        <f t="shared" si="18"/>
        <v>82</v>
      </c>
      <c r="B83" s="11" t="s">
        <v>8</v>
      </c>
      <c r="C83" s="5">
        <v>0</v>
      </c>
      <c r="D83" s="3">
        <v>0</v>
      </c>
      <c r="E83" s="4">
        <v>153071</v>
      </c>
      <c r="F83" s="6">
        <f t="shared" si="12"/>
        <v>153071</v>
      </c>
      <c r="G83" s="8">
        <v>1461.0393939393944</v>
      </c>
      <c r="H83" s="8">
        <f t="shared" si="13"/>
        <v>0</v>
      </c>
      <c r="I83" s="8">
        <f t="shared" si="14"/>
        <v>1162.574245</v>
      </c>
      <c r="J83" s="8">
        <f t="shared" si="15"/>
        <v>2623.613638939394</v>
      </c>
      <c r="K83" s="8">
        <f t="shared" si="19"/>
        <v>661585.7190324394</v>
      </c>
      <c r="L83" s="18">
        <f t="shared" si="16"/>
        <v>0.2760942760942761</v>
      </c>
      <c r="M83" s="18">
        <f t="shared" si="17"/>
        <v>0.8147368750613175</v>
      </c>
    </row>
    <row r="84" spans="1:13" ht="12.75">
      <c r="A84" s="17">
        <f t="shared" si="18"/>
        <v>83</v>
      </c>
      <c r="B84" s="2" t="s">
        <v>1151</v>
      </c>
      <c r="C84" s="5">
        <v>0</v>
      </c>
      <c r="D84" s="3">
        <v>0</v>
      </c>
      <c r="E84" s="3" t="s">
        <v>1152</v>
      </c>
      <c r="F84" s="6">
        <f t="shared" si="12"/>
        <v>134563</v>
      </c>
      <c r="G84" s="8">
        <f>0.01154*F84</f>
        <v>1552.85702</v>
      </c>
      <c r="H84" s="8">
        <f t="shared" si="13"/>
        <v>0</v>
      </c>
      <c r="I84" s="8">
        <f t="shared" si="14"/>
        <v>1022.005985</v>
      </c>
      <c r="J84" s="8">
        <f t="shared" si="15"/>
        <v>2574.863005</v>
      </c>
      <c r="K84" s="8">
        <f t="shared" si="19"/>
        <v>664160.5820374395</v>
      </c>
      <c r="L84" s="18">
        <f t="shared" si="16"/>
        <v>0.27946127946127947</v>
      </c>
      <c r="M84" s="18">
        <f t="shared" si="17"/>
        <v>0.8179077957418195</v>
      </c>
    </row>
    <row r="85" spans="1:13" ht="12.75">
      <c r="A85" s="17">
        <f t="shared" si="18"/>
        <v>84</v>
      </c>
      <c r="B85" s="11" t="s">
        <v>903</v>
      </c>
      <c r="C85" s="5">
        <v>0</v>
      </c>
      <c r="D85" s="3" t="s">
        <v>794</v>
      </c>
      <c r="E85" s="3" t="s">
        <v>989</v>
      </c>
      <c r="F85" s="6">
        <f t="shared" si="12"/>
        <v>150000</v>
      </c>
      <c r="G85" s="8">
        <v>1428.5830303030307</v>
      </c>
      <c r="H85" s="8">
        <f t="shared" si="13"/>
        <v>0</v>
      </c>
      <c r="I85" s="8">
        <f t="shared" si="14"/>
        <v>1139.25</v>
      </c>
      <c r="J85" s="8">
        <f t="shared" si="15"/>
        <v>2567.8330303030307</v>
      </c>
      <c r="K85" s="8">
        <f t="shared" si="19"/>
        <v>666728.4150677425</v>
      </c>
      <c r="L85" s="18">
        <f t="shared" si="16"/>
        <v>0.2828282828282828</v>
      </c>
      <c r="M85" s="18">
        <f t="shared" si="17"/>
        <v>0.8210700590715782</v>
      </c>
    </row>
    <row r="86" spans="1:13" ht="12.75">
      <c r="A86" s="17">
        <f t="shared" si="18"/>
        <v>85</v>
      </c>
      <c r="B86" s="11" t="s">
        <v>963</v>
      </c>
      <c r="C86" s="5">
        <v>0</v>
      </c>
      <c r="D86" s="3">
        <v>0</v>
      </c>
      <c r="E86" s="3" t="s">
        <v>965</v>
      </c>
      <c r="F86" s="6">
        <f t="shared" si="12"/>
        <v>139600</v>
      </c>
      <c r="G86" s="8">
        <v>1329.5624242424274</v>
      </c>
      <c r="H86" s="8">
        <f t="shared" si="13"/>
        <v>0</v>
      </c>
      <c r="I86" s="8">
        <f t="shared" si="14"/>
        <v>1060.262</v>
      </c>
      <c r="J86" s="8">
        <f t="shared" si="15"/>
        <v>2389.824424242427</v>
      </c>
      <c r="K86" s="8">
        <f t="shared" si="19"/>
        <v>669118.239491985</v>
      </c>
      <c r="L86" s="18">
        <f t="shared" si="16"/>
        <v>0.28619528619528617</v>
      </c>
      <c r="M86" s="18">
        <f t="shared" si="17"/>
        <v>0.8240131064006531</v>
      </c>
    </row>
    <row r="87" spans="1:13" ht="12.75">
      <c r="A87" s="17">
        <f t="shared" si="18"/>
        <v>86</v>
      </c>
      <c r="B87" s="2" t="s">
        <v>1096</v>
      </c>
      <c r="C87" s="5">
        <v>0</v>
      </c>
      <c r="D87" s="3" t="s">
        <v>1097</v>
      </c>
      <c r="E87" s="3">
        <v>0</v>
      </c>
      <c r="F87" s="6">
        <f t="shared" si="12"/>
        <v>123000</v>
      </c>
      <c r="G87" s="8">
        <f>0.01154*F87</f>
        <v>1419.42</v>
      </c>
      <c r="H87" s="8">
        <f t="shared" si="13"/>
        <v>0</v>
      </c>
      <c r="I87" s="8">
        <f t="shared" si="14"/>
        <v>934.1850000000001</v>
      </c>
      <c r="J87" s="8">
        <f t="shared" si="15"/>
        <v>2353.605</v>
      </c>
      <c r="K87" s="8">
        <f t="shared" si="19"/>
        <v>671471.8444919849</v>
      </c>
      <c r="L87" s="18">
        <f t="shared" si="16"/>
        <v>0.2895622895622896</v>
      </c>
      <c r="M87" s="18">
        <f t="shared" si="17"/>
        <v>0.8269115498338534</v>
      </c>
    </row>
    <row r="88" spans="1:13" ht="12.75">
      <c r="A88" s="17">
        <f t="shared" si="18"/>
        <v>87</v>
      </c>
      <c r="B88" s="2" t="s">
        <v>174</v>
      </c>
      <c r="C88" s="5">
        <v>0</v>
      </c>
      <c r="D88" s="4">
        <v>100700</v>
      </c>
      <c r="E88" s="4">
        <v>18700</v>
      </c>
      <c r="F88" s="6">
        <f t="shared" si="12"/>
        <v>119400</v>
      </c>
      <c r="G88" s="8">
        <f>0.01154*F88</f>
        <v>1377.876</v>
      </c>
      <c r="H88" s="8">
        <f t="shared" si="13"/>
        <v>0</v>
      </c>
      <c r="I88" s="8">
        <f t="shared" si="14"/>
        <v>906.8430000000001</v>
      </c>
      <c r="J88" s="8">
        <f t="shared" si="15"/>
        <v>2284.719</v>
      </c>
      <c r="K88" s="8">
        <f t="shared" si="19"/>
        <v>673756.563491985</v>
      </c>
      <c r="L88" s="18">
        <f t="shared" si="16"/>
        <v>0.29292929292929293</v>
      </c>
      <c r="M88" s="18">
        <f t="shared" si="17"/>
        <v>0.829725160776326</v>
      </c>
    </row>
    <row r="89" spans="1:13" ht="12.75">
      <c r="A89" s="17">
        <f t="shared" si="18"/>
        <v>88</v>
      </c>
      <c r="B89" s="2" t="s">
        <v>688</v>
      </c>
      <c r="C89" s="5">
        <v>0</v>
      </c>
      <c r="D89" s="3">
        <v>0</v>
      </c>
      <c r="E89" s="3" t="s">
        <v>37</v>
      </c>
      <c r="F89" s="6">
        <f t="shared" si="12"/>
        <v>116756</v>
      </c>
      <c r="G89" s="8">
        <f>0.01154*F89</f>
        <v>1347.3642399999999</v>
      </c>
      <c r="H89" s="8">
        <f t="shared" si="13"/>
        <v>0</v>
      </c>
      <c r="I89" s="8">
        <f t="shared" si="14"/>
        <v>886.7618200000001</v>
      </c>
      <c r="J89" s="8">
        <f t="shared" si="15"/>
        <v>2234.12606</v>
      </c>
      <c r="K89" s="8">
        <f t="shared" si="19"/>
        <v>675990.689551985</v>
      </c>
      <c r="L89" s="18">
        <f t="shared" si="16"/>
        <v>0.2962962962962963</v>
      </c>
      <c r="M89" s="18">
        <f t="shared" si="17"/>
        <v>0.8324764669672751</v>
      </c>
    </row>
    <row r="90" spans="1:13" ht="12.75">
      <c r="A90" s="17">
        <f t="shared" si="18"/>
        <v>89</v>
      </c>
      <c r="B90" s="2" t="s">
        <v>1185</v>
      </c>
      <c r="C90" s="5">
        <v>0</v>
      </c>
      <c r="D90" s="3">
        <v>0</v>
      </c>
      <c r="E90" s="3" t="s">
        <v>1186</v>
      </c>
      <c r="F90" s="6">
        <f t="shared" si="12"/>
        <v>115632</v>
      </c>
      <c r="G90" s="8">
        <f>0.01154*F90</f>
        <v>1334.39328</v>
      </c>
      <c r="H90" s="8">
        <f t="shared" si="13"/>
        <v>0</v>
      </c>
      <c r="I90" s="8">
        <f t="shared" si="14"/>
        <v>878.22504</v>
      </c>
      <c r="J90" s="8">
        <f t="shared" si="15"/>
        <v>2212.61832</v>
      </c>
      <c r="K90" s="8">
        <f t="shared" si="19"/>
        <v>678203.307871985</v>
      </c>
      <c r="L90" s="18">
        <f t="shared" si="16"/>
        <v>0.2996632996632997</v>
      </c>
      <c r="M90" s="18">
        <f t="shared" si="17"/>
        <v>0.8352012865694525</v>
      </c>
    </row>
    <row r="91" spans="1:13" ht="12.75">
      <c r="A91" s="17">
        <f t="shared" si="18"/>
        <v>90</v>
      </c>
      <c r="B91" s="11" t="s">
        <v>250</v>
      </c>
      <c r="C91" s="5">
        <v>0</v>
      </c>
      <c r="D91" s="3" t="s">
        <v>251</v>
      </c>
      <c r="E91" s="3" t="s">
        <v>252</v>
      </c>
      <c r="F91" s="6">
        <f t="shared" si="12"/>
        <v>128205</v>
      </c>
      <c r="G91" s="8">
        <v>1223.06</v>
      </c>
      <c r="H91" s="8">
        <f t="shared" si="13"/>
        <v>0</v>
      </c>
      <c r="I91" s="8">
        <f t="shared" si="14"/>
        <v>973.716975</v>
      </c>
      <c r="J91" s="8">
        <f t="shared" si="15"/>
        <v>2196.7769749999998</v>
      </c>
      <c r="K91" s="8">
        <f t="shared" si="19"/>
        <v>680400.0848469851</v>
      </c>
      <c r="L91" s="18">
        <f t="shared" si="16"/>
        <v>0.30303030303030304</v>
      </c>
      <c r="M91" s="18">
        <f t="shared" si="17"/>
        <v>0.8379065976974432</v>
      </c>
    </row>
    <row r="92" spans="1:13" ht="12.75">
      <c r="A92" s="17">
        <f t="shared" si="18"/>
        <v>91</v>
      </c>
      <c r="B92" s="2" t="s">
        <v>598</v>
      </c>
      <c r="C92" s="5">
        <v>0</v>
      </c>
      <c r="D92" s="3">
        <v>0</v>
      </c>
      <c r="E92" s="3" t="s">
        <v>599</v>
      </c>
      <c r="F92" s="6">
        <f t="shared" si="12"/>
        <v>114765</v>
      </c>
      <c r="G92" s="8">
        <f>0.01154*F92</f>
        <v>1324.3881</v>
      </c>
      <c r="H92" s="8">
        <f t="shared" si="13"/>
        <v>0</v>
      </c>
      <c r="I92" s="8">
        <f t="shared" si="14"/>
        <v>871.640175</v>
      </c>
      <c r="J92" s="8">
        <f t="shared" si="15"/>
        <v>2196.0282749999997</v>
      </c>
      <c r="K92" s="8">
        <f t="shared" si="19"/>
        <v>682596.1131219851</v>
      </c>
      <c r="L92" s="18">
        <f t="shared" si="16"/>
        <v>0.3063973063973064</v>
      </c>
      <c r="M92" s="18">
        <f t="shared" si="17"/>
        <v>0.8406109868081038</v>
      </c>
    </row>
    <row r="93" spans="1:13" ht="12.75">
      <c r="A93" s="17">
        <f t="shared" si="18"/>
        <v>92</v>
      </c>
      <c r="B93" s="2" t="s">
        <v>457</v>
      </c>
      <c r="C93" s="5">
        <v>0</v>
      </c>
      <c r="D93" s="3">
        <v>0</v>
      </c>
      <c r="E93" s="3" t="s">
        <v>458</v>
      </c>
      <c r="F93" s="6">
        <f t="shared" si="12"/>
        <v>111000</v>
      </c>
      <c r="G93" s="8">
        <f>0.01154*F93</f>
        <v>1280.94</v>
      </c>
      <c r="H93" s="8">
        <f t="shared" si="13"/>
        <v>0</v>
      </c>
      <c r="I93" s="8">
        <f t="shared" si="14"/>
        <v>843.0450000000001</v>
      </c>
      <c r="J93" s="8">
        <f t="shared" si="15"/>
        <v>2123.985</v>
      </c>
      <c r="K93" s="8">
        <f t="shared" si="19"/>
        <v>684720.0981219851</v>
      </c>
      <c r="L93" s="18">
        <f t="shared" si="16"/>
        <v>0.30976430976430974</v>
      </c>
      <c r="M93" s="18">
        <f t="shared" si="17"/>
        <v>0.8432266552722113</v>
      </c>
    </row>
    <row r="94" spans="1:13" ht="12.75">
      <c r="A94" s="17">
        <f t="shared" si="18"/>
        <v>93</v>
      </c>
      <c r="B94" s="2" t="s">
        <v>145</v>
      </c>
      <c r="C94" s="5">
        <v>0</v>
      </c>
      <c r="D94" s="3">
        <v>0</v>
      </c>
      <c r="E94" s="4">
        <v>110138</v>
      </c>
      <c r="F94" s="6">
        <f t="shared" si="12"/>
        <v>110138</v>
      </c>
      <c r="G94" s="8">
        <f>0.01154*F94</f>
        <v>1270.99252</v>
      </c>
      <c r="H94" s="8">
        <f t="shared" si="13"/>
        <v>0</v>
      </c>
      <c r="I94" s="8">
        <f t="shared" si="14"/>
        <v>836.49811</v>
      </c>
      <c r="J94" s="8">
        <f t="shared" si="15"/>
        <v>2107.4906300000002</v>
      </c>
      <c r="K94" s="8">
        <f t="shared" si="19"/>
        <v>686827.5887519851</v>
      </c>
      <c r="L94" s="18">
        <f t="shared" si="16"/>
        <v>0.31313131313131315</v>
      </c>
      <c r="M94" s="18">
        <f t="shared" si="17"/>
        <v>0.8458220110677058</v>
      </c>
    </row>
    <row r="95" spans="1:13" ht="12.75">
      <c r="A95" s="17">
        <f t="shared" si="18"/>
        <v>94</v>
      </c>
      <c r="B95" s="2" t="s">
        <v>1063</v>
      </c>
      <c r="C95" s="5">
        <v>0</v>
      </c>
      <c r="D95" s="3" t="s">
        <v>1064</v>
      </c>
      <c r="E95" s="3">
        <v>0</v>
      </c>
      <c r="F95" s="6">
        <f t="shared" si="12"/>
        <v>106500</v>
      </c>
      <c r="G95" s="8">
        <f>0.01154*F95</f>
        <v>1229.01</v>
      </c>
      <c r="H95" s="8">
        <f t="shared" si="13"/>
        <v>0</v>
      </c>
      <c r="I95" s="8">
        <f t="shared" si="14"/>
        <v>808.8675000000001</v>
      </c>
      <c r="J95" s="8">
        <f t="shared" si="15"/>
        <v>2037.8775</v>
      </c>
      <c r="K95" s="8">
        <f t="shared" si="19"/>
        <v>688865.466251985</v>
      </c>
      <c r="L95" s="18">
        <f t="shared" si="16"/>
        <v>0.3164983164983165</v>
      </c>
      <c r="M95" s="18">
        <f t="shared" si="17"/>
        <v>0.8483316389184036</v>
      </c>
    </row>
    <row r="96" spans="1:13" ht="12.75">
      <c r="A96" s="17">
        <f t="shared" si="18"/>
        <v>95</v>
      </c>
      <c r="B96" s="2" t="s">
        <v>86</v>
      </c>
      <c r="C96" s="5">
        <v>0</v>
      </c>
      <c r="D96" s="3">
        <v>0</v>
      </c>
      <c r="E96" s="3" t="s">
        <v>87</v>
      </c>
      <c r="F96" s="6">
        <f t="shared" si="12"/>
        <v>105385</v>
      </c>
      <c r="G96" s="8">
        <f>0.01154*F96</f>
        <v>1216.1429</v>
      </c>
      <c r="H96" s="8">
        <f t="shared" si="13"/>
        <v>0</v>
      </c>
      <c r="I96" s="8">
        <f t="shared" si="14"/>
        <v>800.399075</v>
      </c>
      <c r="J96" s="8">
        <f t="shared" si="15"/>
        <v>2016.541975</v>
      </c>
      <c r="K96" s="8">
        <f t="shared" si="19"/>
        <v>690882.0082269851</v>
      </c>
      <c r="L96" s="18">
        <f t="shared" si="16"/>
        <v>0.31986531986531985</v>
      </c>
      <c r="M96" s="18">
        <f t="shared" si="17"/>
        <v>0.8508149922615567</v>
      </c>
    </row>
    <row r="97" spans="1:13" ht="12.75">
      <c r="A97" s="17">
        <f t="shared" si="18"/>
        <v>96</v>
      </c>
      <c r="B97" s="11" t="s">
        <v>713</v>
      </c>
      <c r="C97" s="5">
        <v>0</v>
      </c>
      <c r="D97" s="3">
        <v>0</v>
      </c>
      <c r="E97" s="3" t="s">
        <v>715</v>
      </c>
      <c r="F97" s="6">
        <f t="shared" si="12"/>
        <v>113573</v>
      </c>
      <c r="G97" s="8">
        <v>1081.7412121212183</v>
      </c>
      <c r="H97" s="8">
        <f t="shared" si="13"/>
        <v>0</v>
      </c>
      <c r="I97" s="8">
        <f t="shared" si="14"/>
        <v>862.586935</v>
      </c>
      <c r="J97" s="8">
        <f t="shared" si="15"/>
        <v>1944.3281471212183</v>
      </c>
      <c r="K97" s="8">
        <f t="shared" si="19"/>
        <v>692826.3363741064</v>
      </c>
      <c r="L97" s="18">
        <f t="shared" si="16"/>
        <v>0.32323232323232326</v>
      </c>
      <c r="M97" s="18">
        <f t="shared" si="17"/>
        <v>0.8532094149238173</v>
      </c>
    </row>
    <row r="98" spans="1:13" ht="12.75">
      <c r="A98" s="17">
        <f t="shared" si="18"/>
        <v>97</v>
      </c>
      <c r="B98" s="2" t="s">
        <v>334</v>
      </c>
      <c r="C98" s="5">
        <v>0</v>
      </c>
      <c r="D98" s="3" t="s">
        <v>794</v>
      </c>
      <c r="E98" s="3">
        <v>0</v>
      </c>
      <c r="F98" s="6">
        <f t="shared" si="12"/>
        <v>100000</v>
      </c>
      <c r="G98" s="8">
        <f aca="true" t="shared" si="21" ref="G98:G105">0.01154*F98</f>
        <v>1154</v>
      </c>
      <c r="H98" s="8">
        <f t="shared" si="13"/>
        <v>0</v>
      </c>
      <c r="I98" s="8">
        <f t="shared" si="14"/>
        <v>759.5</v>
      </c>
      <c r="J98" s="8">
        <f t="shared" si="15"/>
        <v>1913.5</v>
      </c>
      <c r="K98" s="8">
        <f t="shared" si="19"/>
        <v>694739.8363741064</v>
      </c>
      <c r="L98" s="18">
        <f t="shared" si="16"/>
        <v>0.3265993265993266</v>
      </c>
      <c r="M98" s="18">
        <f t="shared" si="17"/>
        <v>0.85556587299959</v>
      </c>
    </row>
    <row r="99" spans="1:13" ht="12.75">
      <c r="A99" s="17">
        <f t="shared" si="18"/>
        <v>98</v>
      </c>
      <c r="B99" s="2" t="s">
        <v>621</v>
      </c>
      <c r="C99" s="5">
        <v>0</v>
      </c>
      <c r="D99" s="3">
        <v>0</v>
      </c>
      <c r="E99" s="3" t="s">
        <v>622</v>
      </c>
      <c r="F99" s="6">
        <f t="shared" si="12"/>
        <v>98587</v>
      </c>
      <c r="G99" s="8">
        <f t="shared" si="21"/>
        <v>1137.69398</v>
      </c>
      <c r="H99" s="8">
        <f t="shared" si="13"/>
        <v>0</v>
      </c>
      <c r="I99" s="8">
        <f t="shared" si="14"/>
        <v>748.768265</v>
      </c>
      <c r="J99" s="8">
        <f t="shared" si="15"/>
        <v>1886.4622450000002</v>
      </c>
      <c r="K99" s="8">
        <f t="shared" si="19"/>
        <v>696626.2986191063</v>
      </c>
      <c r="L99" s="18">
        <f t="shared" si="16"/>
        <v>0.32996632996632996</v>
      </c>
      <c r="M99" s="18">
        <f t="shared" si="17"/>
        <v>0.8578890343227519</v>
      </c>
    </row>
    <row r="100" spans="1:13" ht="12.75">
      <c r="A100" s="17">
        <f t="shared" si="18"/>
        <v>99</v>
      </c>
      <c r="B100" s="2" t="s">
        <v>816</v>
      </c>
      <c r="C100" s="5">
        <v>0</v>
      </c>
      <c r="D100" s="3" t="s">
        <v>904</v>
      </c>
      <c r="E100" s="3">
        <v>0</v>
      </c>
      <c r="F100" s="6">
        <f t="shared" si="12"/>
        <v>97895</v>
      </c>
      <c r="G100" s="8">
        <f t="shared" si="21"/>
        <v>1129.7083</v>
      </c>
      <c r="H100" s="8">
        <f t="shared" si="13"/>
        <v>0</v>
      </c>
      <c r="I100" s="8">
        <f t="shared" si="14"/>
        <v>743.512525</v>
      </c>
      <c r="J100" s="8">
        <f t="shared" si="15"/>
        <v>1873.2208249999999</v>
      </c>
      <c r="K100" s="8">
        <f t="shared" si="19"/>
        <v>698499.5194441063</v>
      </c>
      <c r="L100" s="18">
        <f t="shared" si="16"/>
        <v>0.3333333333333333</v>
      </c>
      <c r="M100" s="18">
        <f t="shared" si="17"/>
        <v>0.8601958889560294</v>
      </c>
    </row>
    <row r="101" spans="1:13" ht="12.75">
      <c r="A101" s="17">
        <f t="shared" si="18"/>
        <v>100</v>
      </c>
      <c r="B101" s="2" t="s">
        <v>199</v>
      </c>
      <c r="C101" s="5">
        <v>0</v>
      </c>
      <c r="D101" s="3">
        <v>0</v>
      </c>
      <c r="E101" s="3" t="s">
        <v>200</v>
      </c>
      <c r="F101" s="6">
        <f t="shared" si="12"/>
        <v>93425</v>
      </c>
      <c r="G101" s="8">
        <f t="shared" si="21"/>
        <v>1078.1245</v>
      </c>
      <c r="H101" s="8">
        <f t="shared" si="13"/>
        <v>0</v>
      </c>
      <c r="I101" s="8">
        <f t="shared" si="14"/>
        <v>709.562875</v>
      </c>
      <c r="J101" s="8">
        <f t="shared" si="15"/>
        <v>1787.687375</v>
      </c>
      <c r="K101" s="8">
        <f t="shared" si="19"/>
        <v>700287.2068191062</v>
      </c>
      <c r="L101" s="18">
        <f t="shared" si="16"/>
        <v>0.3367003367003367</v>
      </c>
      <c r="M101" s="18">
        <f t="shared" si="17"/>
        <v>0.8623974099133199</v>
      </c>
    </row>
    <row r="102" spans="1:13" ht="12.75">
      <c r="A102" s="17">
        <f t="shared" si="18"/>
        <v>101</v>
      </c>
      <c r="B102" s="2" t="s">
        <v>551</v>
      </c>
      <c r="C102" s="5">
        <v>0</v>
      </c>
      <c r="D102" s="3">
        <v>0</v>
      </c>
      <c r="E102" s="3" t="s">
        <v>552</v>
      </c>
      <c r="F102" s="6">
        <f t="shared" si="12"/>
        <v>90978</v>
      </c>
      <c r="G102" s="8">
        <f t="shared" si="21"/>
        <v>1049.88612</v>
      </c>
      <c r="H102" s="8">
        <f t="shared" si="13"/>
        <v>0</v>
      </c>
      <c r="I102" s="8">
        <f t="shared" si="14"/>
        <v>690.9779100000001</v>
      </c>
      <c r="J102" s="8">
        <f t="shared" si="15"/>
        <v>1740.86403</v>
      </c>
      <c r="K102" s="8">
        <f t="shared" si="19"/>
        <v>702028.0708491063</v>
      </c>
      <c r="L102" s="18">
        <f t="shared" si="16"/>
        <v>0.3400673400673401</v>
      </c>
      <c r="M102" s="18">
        <f t="shared" si="17"/>
        <v>0.8645412683414965</v>
      </c>
    </row>
    <row r="103" spans="1:13" ht="12.75">
      <c r="A103" s="17">
        <f t="shared" si="18"/>
        <v>102</v>
      </c>
      <c r="B103" s="2" t="s">
        <v>496</v>
      </c>
      <c r="C103" s="5">
        <v>0</v>
      </c>
      <c r="D103" s="3">
        <v>0</v>
      </c>
      <c r="E103" s="3" t="s">
        <v>497</v>
      </c>
      <c r="F103" s="6">
        <f t="shared" si="12"/>
        <v>90900</v>
      </c>
      <c r="G103" s="8">
        <f t="shared" si="21"/>
        <v>1048.986</v>
      </c>
      <c r="H103" s="8">
        <f t="shared" si="13"/>
        <v>0</v>
      </c>
      <c r="I103" s="8">
        <f t="shared" si="14"/>
        <v>690.3855</v>
      </c>
      <c r="J103" s="8">
        <f t="shared" si="15"/>
        <v>1739.3715000000002</v>
      </c>
      <c r="K103" s="8">
        <f t="shared" si="19"/>
        <v>703767.4423491063</v>
      </c>
      <c r="L103" s="18">
        <f t="shared" si="16"/>
        <v>0.3434343434343434</v>
      </c>
      <c r="M103" s="18">
        <f t="shared" si="17"/>
        <v>0.8666832887323738</v>
      </c>
    </row>
    <row r="104" spans="1:13" ht="12.75">
      <c r="A104" s="17">
        <f t="shared" si="18"/>
        <v>103</v>
      </c>
      <c r="B104" s="2" t="s">
        <v>584</v>
      </c>
      <c r="C104" s="5">
        <v>0</v>
      </c>
      <c r="D104" s="3">
        <v>0</v>
      </c>
      <c r="E104" s="3" t="s">
        <v>89</v>
      </c>
      <c r="F104" s="6">
        <f t="shared" si="12"/>
        <v>90000</v>
      </c>
      <c r="G104" s="8">
        <f t="shared" si="21"/>
        <v>1038.6</v>
      </c>
      <c r="H104" s="8">
        <f t="shared" si="13"/>
        <v>0</v>
      </c>
      <c r="I104" s="8">
        <f t="shared" si="14"/>
        <v>683.5500000000001</v>
      </c>
      <c r="J104" s="8">
        <f t="shared" si="15"/>
        <v>1722.15</v>
      </c>
      <c r="K104" s="8">
        <f t="shared" si="19"/>
        <v>705489.5923491063</v>
      </c>
      <c r="L104" s="18">
        <f t="shared" si="16"/>
        <v>0.3468013468013468</v>
      </c>
      <c r="M104" s="18">
        <f t="shared" si="17"/>
        <v>0.8688041010005692</v>
      </c>
    </row>
    <row r="105" spans="1:13" ht="12.75">
      <c r="A105" s="17">
        <f t="shared" si="18"/>
        <v>104</v>
      </c>
      <c r="B105" s="2" t="s">
        <v>782</v>
      </c>
      <c r="C105" s="5">
        <v>0</v>
      </c>
      <c r="D105" s="3">
        <v>0</v>
      </c>
      <c r="E105" s="3" t="s">
        <v>783</v>
      </c>
      <c r="F105" s="6">
        <f t="shared" si="12"/>
        <v>89900</v>
      </c>
      <c r="G105" s="8">
        <f t="shared" si="21"/>
        <v>1037.446</v>
      </c>
      <c r="H105" s="8">
        <f t="shared" si="13"/>
        <v>0</v>
      </c>
      <c r="I105" s="8">
        <f t="shared" si="14"/>
        <v>682.7905000000001</v>
      </c>
      <c r="J105" s="8">
        <f t="shared" si="15"/>
        <v>1720.2365</v>
      </c>
      <c r="K105" s="8">
        <f t="shared" si="19"/>
        <v>707209.8288491063</v>
      </c>
      <c r="L105" s="18">
        <f t="shared" si="16"/>
        <v>0.3501683501683502</v>
      </c>
      <c r="M105" s="18">
        <f t="shared" si="17"/>
        <v>0.8709225568106888</v>
      </c>
    </row>
    <row r="106" spans="1:13" ht="12.75">
      <c r="A106" s="17">
        <f t="shared" si="18"/>
        <v>105</v>
      </c>
      <c r="B106" s="11" t="s">
        <v>792</v>
      </c>
      <c r="C106" s="5">
        <v>0</v>
      </c>
      <c r="D106" s="3">
        <v>0</v>
      </c>
      <c r="E106" s="3" t="s">
        <v>794</v>
      </c>
      <c r="F106" s="6">
        <f t="shared" si="12"/>
        <v>100000</v>
      </c>
      <c r="G106" s="8">
        <v>954.9372727272748</v>
      </c>
      <c r="H106" s="8">
        <f t="shared" si="13"/>
        <v>0</v>
      </c>
      <c r="I106" s="8">
        <f t="shared" si="14"/>
        <v>759.5</v>
      </c>
      <c r="J106" s="8">
        <f t="shared" si="15"/>
        <v>1714.4372727272748</v>
      </c>
      <c r="K106" s="8">
        <f t="shared" si="19"/>
        <v>708924.2661218336</v>
      </c>
      <c r="L106" s="18">
        <f t="shared" si="16"/>
        <v>0.35353535353535354</v>
      </c>
      <c r="M106" s="18">
        <f t="shared" si="17"/>
        <v>0.8730338709244717</v>
      </c>
    </row>
    <row r="107" spans="1:13" ht="12.75">
      <c r="A107" s="17">
        <f t="shared" si="18"/>
        <v>106</v>
      </c>
      <c r="B107" s="2" t="s">
        <v>1000</v>
      </c>
      <c r="C107" s="5">
        <v>0</v>
      </c>
      <c r="D107" s="3" t="s">
        <v>1001</v>
      </c>
      <c r="E107" s="3" t="s">
        <v>1002</v>
      </c>
      <c r="F107" s="6">
        <f t="shared" si="12"/>
        <v>88300</v>
      </c>
      <c r="G107" s="8">
        <f aca="true" t="shared" si="22" ref="G107:G119">0.01154*F107</f>
        <v>1018.982</v>
      </c>
      <c r="H107" s="8">
        <f t="shared" si="13"/>
        <v>0</v>
      </c>
      <c r="I107" s="8">
        <f t="shared" si="14"/>
        <v>670.6385</v>
      </c>
      <c r="J107" s="8">
        <f t="shared" si="15"/>
        <v>1689.6205</v>
      </c>
      <c r="K107" s="8">
        <f t="shared" si="19"/>
        <v>710613.8866218335</v>
      </c>
      <c r="L107" s="18">
        <f t="shared" si="16"/>
        <v>0.3569023569023569</v>
      </c>
      <c r="M107" s="18">
        <f t="shared" si="17"/>
        <v>0.8751146234053789</v>
      </c>
    </row>
    <row r="108" spans="1:13" ht="12.75">
      <c r="A108" s="17">
        <f t="shared" si="18"/>
        <v>107</v>
      </c>
      <c r="B108" s="2" t="s">
        <v>346</v>
      </c>
      <c r="C108" s="5">
        <v>0</v>
      </c>
      <c r="D108" s="3">
        <v>0</v>
      </c>
      <c r="E108" s="3" t="s">
        <v>347</v>
      </c>
      <c r="F108" s="6">
        <f t="shared" si="12"/>
        <v>87635</v>
      </c>
      <c r="G108" s="8">
        <f t="shared" si="22"/>
        <v>1011.3079</v>
      </c>
      <c r="H108" s="8">
        <f t="shared" si="13"/>
        <v>0</v>
      </c>
      <c r="I108" s="8">
        <f t="shared" si="14"/>
        <v>665.5878250000001</v>
      </c>
      <c r="J108" s="8">
        <f t="shared" si="15"/>
        <v>1676.895725</v>
      </c>
      <c r="K108" s="8">
        <f t="shared" si="19"/>
        <v>712290.7823468335</v>
      </c>
      <c r="L108" s="18">
        <f t="shared" si="16"/>
        <v>0.3602693602693603</v>
      </c>
      <c r="M108" s="18">
        <f t="shared" si="17"/>
        <v>0.8771797054400822</v>
      </c>
    </row>
    <row r="109" spans="1:13" ht="12.75">
      <c r="A109" s="17">
        <f t="shared" si="18"/>
        <v>108</v>
      </c>
      <c r="B109" s="2" t="s">
        <v>859</v>
      </c>
      <c r="C109" s="5">
        <v>0</v>
      </c>
      <c r="D109" s="3">
        <v>0</v>
      </c>
      <c r="E109" s="3" t="s">
        <v>863</v>
      </c>
      <c r="F109" s="6">
        <f t="shared" si="12"/>
        <v>86386</v>
      </c>
      <c r="G109" s="8">
        <f t="shared" si="22"/>
        <v>996.89444</v>
      </c>
      <c r="H109" s="8">
        <f t="shared" si="13"/>
        <v>0</v>
      </c>
      <c r="I109" s="8">
        <f t="shared" si="14"/>
        <v>656.10167</v>
      </c>
      <c r="J109" s="8">
        <f t="shared" si="15"/>
        <v>1652.99611</v>
      </c>
      <c r="K109" s="8">
        <f t="shared" si="19"/>
        <v>713943.7784568334</v>
      </c>
      <c r="L109" s="18">
        <f t="shared" si="16"/>
        <v>0.36363636363636365</v>
      </c>
      <c r="M109" s="18">
        <f t="shared" si="17"/>
        <v>0.8792153553134191</v>
      </c>
    </row>
    <row r="110" spans="1:13" ht="12.75">
      <c r="A110" s="17">
        <f t="shared" si="18"/>
        <v>109</v>
      </c>
      <c r="B110" s="2" t="s">
        <v>520</v>
      </c>
      <c r="C110" s="5">
        <v>0</v>
      </c>
      <c r="D110" s="3">
        <v>0</v>
      </c>
      <c r="E110" s="4">
        <v>85496</v>
      </c>
      <c r="F110" s="6">
        <f t="shared" si="12"/>
        <v>85496</v>
      </c>
      <c r="G110" s="8">
        <f t="shared" si="22"/>
        <v>986.62384</v>
      </c>
      <c r="H110" s="8">
        <f t="shared" si="13"/>
        <v>0</v>
      </c>
      <c r="I110" s="8">
        <f t="shared" si="14"/>
        <v>649.34212</v>
      </c>
      <c r="J110" s="8">
        <f t="shared" si="15"/>
        <v>1635.96596</v>
      </c>
      <c r="K110" s="8">
        <f t="shared" si="19"/>
        <v>715579.7444168334</v>
      </c>
      <c r="L110" s="18">
        <f t="shared" si="16"/>
        <v>0.367003367003367</v>
      </c>
      <c r="M110" s="18">
        <f t="shared" si="17"/>
        <v>0.8812300327098815</v>
      </c>
    </row>
    <row r="111" spans="1:13" ht="12.75">
      <c r="A111" s="17">
        <f t="shared" si="18"/>
        <v>110</v>
      </c>
      <c r="B111" s="2" t="s">
        <v>1017</v>
      </c>
      <c r="C111" s="5">
        <v>0</v>
      </c>
      <c r="D111" s="3" t="s">
        <v>1018</v>
      </c>
      <c r="E111" s="3">
        <v>0</v>
      </c>
      <c r="F111" s="6">
        <f t="shared" si="12"/>
        <v>84615</v>
      </c>
      <c r="G111" s="8">
        <f t="shared" si="22"/>
        <v>976.4571</v>
      </c>
      <c r="H111" s="8">
        <f t="shared" si="13"/>
        <v>0</v>
      </c>
      <c r="I111" s="8">
        <f t="shared" si="14"/>
        <v>642.650925</v>
      </c>
      <c r="J111" s="8">
        <f t="shared" si="15"/>
        <v>1619.108025</v>
      </c>
      <c r="K111" s="8">
        <f t="shared" si="19"/>
        <v>717198.8524418334</v>
      </c>
      <c r="L111" s="18">
        <f t="shared" si="16"/>
        <v>0.37037037037037035</v>
      </c>
      <c r="M111" s="18">
        <f t="shared" si="17"/>
        <v>0.8832239497106965</v>
      </c>
    </row>
    <row r="112" spans="1:13" ht="12.75">
      <c r="A112" s="17">
        <f t="shared" si="18"/>
        <v>111</v>
      </c>
      <c r="B112" s="2" t="s">
        <v>883</v>
      </c>
      <c r="C112" s="5">
        <v>0</v>
      </c>
      <c r="D112" s="3" t="s">
        <v>884</v>
      </c>
      <c r="E112" s="3">
        <v>0</v>
      </c>
      <c r="F112" s="6">
        <f t="shared" si="12"/>
        <v>84000</v>
      </c>
      <c r="G112" s="8">
        <f t="shared" si="22"/>
        <v>969.36</v>
      </c>
      <c r="H112" s="8">
        <f t="shared" si="13"/>
        <v>0</v>
      </c>
      <c r="I112" s="8">
        <f t="shared" si="14"/>
        <v>637.98</v>
      </c>
      <c r="J112" s="8">
        <f t="shared" si="15"/>
        <v>1607.3400000000001</v>
      </c>
      <c r="K112" s="8">
        <f t="shared" si="19"/>
        <v>718806.1924418333</v>
      </c>
      <c r="L112" s="18">
        <f t="shared" si="16"/>
        <v>0.37373737373737376</v>
      </c>
      <c r="M112" s="18">
        <f t="shared" si="17"/>
        <v>0.8852033744943455</v>
      </c>
    </row>
    <row r="113" spans="1:13" ht="12.75">
      <c r="A113" s="17">
        <f t="shared" si="18"/>
        <v>112</v>
      </c>
      <c r="B113" s="2" t="s">
        <v>337</v>
      </c>
      <c r="C113" s="5">
        <v>0</v>
      </c>
      <c r="D113" s="4">
        <v>84000</v>
      </c>
      <c r="E113" s="3">
        <v>0</v>
      </c>
      <c r="F113" s="6">
        <f t="shared" si="12"/>
        <v>84000</v>
      </c>
      <c r="G113" s="8">
        <f t="shared" si="22"/>
        <v>969.36</v>
      </c>
      <c r="H113" s="8">
        <f t="shared" si="13"/>
        <v>0</v>
      </c>
      <c r="I113" s="8">
        <f t="shared" si="14"/>
        <v>637.98</v>
      </c>
      <c r="J113" s="8">
        <f t="shared" si="15"/>
        <v>1607.3400000000001</v>
      </c>
      <c r="K113" s="8">
        <f t="shared" si="19"/>
        <v>720413.5324418333</v>
      </c>
      <c r="L113" s="18">
        <f t="shared" si="16"/>
        <v>0.3771043771043771</v>
      </c>
      <c r="M113" s="18">
        <f t="shared" si="17"/>
        <v>0.8871827992779945</v>
      </c>
    </row>
    <row r="114" spans="1:13" ht="12.75">
      <c r="A114" s="17">
        <f t="shared" si="18"/>
        <v>113</v>
      </c>
      <c r="B114" s="2" t="s">
        <v>178</v>
      </c>
      <c r="C114" s="5">
        <v>0</v>
      </c>
      <c r="D114" s="3">
        <v>0</v>
      </c>
      <c r="E114" s="3" t="s">
        <v>179</v>
      </c>
      <c r="F114" s="6">
        <f t="shared" si="12"/>
        <v>83245</v>
      </c>
      <c r="G114" s="8">
        <f t="shared" si="22"/>
        <v>960.6473</v>
      </c>
      <c r="H114" s="8">
        <f t="shared" si="13"/>
        <v>0</v>
      </c>
      <c r="I114" s="8">
        <f t="shared" si="14"/>
        <v>632.245775</v>
      </c>
      <c r="J114" s="8">
        <f t="shared" si="15"/>
        <v>1592.893075</v>
      </c>
      <c r="K114" s="8">
        <f t="shared" si="19"/>
        <v>722006.4255168333</v>
      </c>
      <c r="L114" s="18">
        <f t="shared" si="16"/>
        <v>0.38047138047138046</v>
      </c>
      <c r="M114" s="18">
        <f t="shared" si="17"/>
        <v>0.8891444328031715</v>
      </c>
    </row>
    <row r="115" spans="1:13" ht="12.75">
      <c r="A115" s="17">
        <f t="shared" si="18"/>
        <v>114</v>
      </c>
      <c r="B115" s="2" t="s">
        <v>1070</v>
      </c>
      <c r="C115" s="5">
        <v>0</v>
      </c>
      <c r="D115" s="3">
        <v>0</v>
      </c>
      <c r="E115" s="3" t="s">
        <v>1071</v>
      </c>
      <c r="F115" s="6">
        <f t="shared" si="12"/>
        <v>83217</v>
      </c>
      <c r="G115" s="8">
        <f t="shared" si="22"/>
        <v>960.32418</v>
      </c>
      <c r="H115" s="8">
        <f t="shared" si="13"/>
        <v>0</v>
      </c>
      <c r="I115" s="8">
        <f t="shared" si="14"/>
        <v>632.0331150000001</v>
      </c>
      <c r="J115" s="8">
        <f t="shared" si="15"/>
        <v>1592.357295</v>
      </c>
      <c r="K115" s="8">
        <f t="shared" si="19"/>
        <v>723598.7828118333</v>
      </c>
      <c r="L115" s="18">
        <f t="shared" si="16"/>
        <v>0.3838383838383838</v>
      </c>
      <c r="M115" s="18">
        <f t="shared" si="17"/>
        <v>0.8911054065200871</v>
      </c>
    </row>
    <row r="116" spans="1:13" ht="12.75">
      <c r="A116" s="17">
        <f t="shared" si="18"/>
        <v>115</v>
      </c>
      <c r="B116" s="2" t="s">
        <v>385</v>
      </c>
      <c r="C116" s="5">
        <v>0</v>
      </c>
      <c r="D116" s="3">
        <v>0</v>
      </c>
      <c r="E116" s="4">
        <v>80000</v>
      </c>
      <c r="F116" s="6">
        <f t="shared" si="12"/>
        <v>80000</v>
      </c>
      <c r="G116" s="8">
        <f t="shared" si="22"/>
        <v>923.2</v>
      </c>
      <c r="H116" s="8">
        <f t="shared" si="13"/>
        <v>0</v>
      </c>
      <c r="I116" s="8">
        <f t="shared" si="14"/>
        <v>607.6</v>
      </c>
      <c r="J116" s="8">
        <f t="shared" si="15"/>
        <v>1530.8000000000002</v>
      </c>
      <c r="K116" s="8">
        <f t="shared" si="19"/>
        <v>725129.5828118334</v>
      </c>
      <c r="L116" s="18">
        <f t="shared" si="16"/>
        <v>0.3872053872053872</v>
      </c>
      <c r="M116" s="18">
        <f t="shared" si="17"/>
        <v>0.8929905729807053</v>
      </c>
    </row>
    <row r="117" spans="1:13" ht="12.75">
      <c r="A117" s="17">
        <f t="shared" si="18"/>
        <v>116</v>
      </c>
      <c r="B117" s="2" t="s">
        <v>301</v>
      </c>
      <c r="C117" s="5">
        <v>0</v>
      </c>
      <c r="D117" s="3">
        <v>0</v>
      </c>
      <c r="E117" s="3" t="s">
        <v>302</v>
      </c>
      <c r="F117" s="25">
        <f t="shared" si="12"/>
        <v>77952</v>
      </c>
      <c r="G117" s="8">
        <f t="shared" si="22"/>
        <v>899.5660799999999</v>
      </c>
      <c r="H117" s="8">
        <f t="shared" si="13"/>
        <v>0</v>
      </c>
      <c r="I117" s="8">
        <f t="shared" si="14"/>
        <v>592.04544</v>
      </c>
      <c r="J117" s="20">
        <f t="shared" si="15"/>
        <v>1491.61152</v>
      </c>
      <c r="K117" s="8">
        <f t="shared" si="19"/>
        <v>726621.1943318334</v>
      </c>
      <c r="L117" s="18">
        <f t="shared" si="16"/>
        <v>0.39057239057239057</v>
      </c>
      <c r="M117" s="18">
        <f t="shared" si="17"/>
        <v>0.8948274791799316</v>
      </c>
    </row>
    <row r="118" spans="1:13" ht="12.75">
      <c r="A118" s="17">
        <f t="shared" si="18"/>
        <v>117</v>
      </c>
      <c r="B118" s="2" t="s">
        <v>1021</v>
      </c>
      <c r="C118" s="5">
        <v>0</v>
      </c>
      <c r="D118" s="3">
        <v>0</v>
      </c>
      <c r="E118" s="3" t="s">
        <v>1022</v>
      </c>
      <c r="F118" s="26">
        <f t="shared" si="12"/>
        <v>77400</v>
      </c>
      <c r="G118" s="8">
        <f t="shared" si="22"/>
        <v>893.196</v>
      </c>
      <c r="H118" s="8">
        <f t="shared" si="13"/>
        <v>0</v>
      </c>
      <c r="I118" s="8">
        <f t="shared" si="14"/>
        <v>587.8530000000001</v>
      </c>
      <c r="J118" s="23">
        <f t="shared" si="15"/>
        <v>1481.049</v>
      </c>
      <c r="K118" s="8">
        <f t="shared" si="19"/>
        <v>728102.2433318334</v>
      </c>
      <c r="L118" s="18">
        <f t="shared" si="16"/>
        <v>0.3939393939393939</v>
      </c>
      <c r="M118" s="22">
        <f t="shared" si="17"/>
        <v>0.8966513777305796</v>
      </c>
    </row>
    <row r="119" spans="1:13" ht="12.75">
      <c r="A119" s="17">
        <f t="shared" si="18"/>
        <v>118</v>
      </c>
      <c r="B119" s="2" t="s">
        <v>586</v>
      </c>
      <c r="C119" s="5">
        <v>0</v>
      </c>
      <c r="D119" s="3">
        <v>0</v>
      </c>
      <c r="E119" s="3" t="s">
        <v>587</v>
      </c>
      <c r="F119" s="26">
        <f t="shared" si="12"/>
        <v>76394</v>
      </c>
      <c r="G119" s="8">
        <f t="shared" si="22"/>
        <v>881.58676</v>
      </c>
      <c r="H119" s="8">
        <f t="shared" si="13"/>
        <v>0</v>
      </c>
      <c r="I119" s="8">
        <f t="shared" si="14"/>
        <v>580.21243</v>
      </c>
      <c r="J119" s="23">
        <f t="shared" si="15"/>
        <v>1461.7991900000002</v>
      </c>
      <c r="K119" s="8">
        <f t="shared" si="19"/>
        <v>729564.0425218334</v>
      </c>
      <c r="L119" s="18">
        <f t="shared" si="16"/>
        <v>0.39730639730639733</v>
      </c>
      <c r="M119" s="22">
        <f t="shared" si="17"/>
        <v>0.8984515703129854</v>
      </c>
    </row>
    <row r="120" spans="1:13" ht="12.75">
      <c r="A120" s="17">
        <f t="shared" si="18"/>
        <v>119</v>
      </c>
      <c r="B120" s="11" t="s">
        <v>1182</v>
      </c>
      <c r="C120" s="5">
        <v>0</v>
      </c>
      <c r="D120" s="3">
        <v>0</v>
      </c>
      <c r="E120" s="3" t="s">
        <v>884</v>
      </c>
      <c r="F120" s="26">
        <f t="shared" si="12"/>
        <v>84000</v>
      </c>
      <c r="G120" s="8">
        <v>800.20787878788</v>
      </c>
      <c r="H120" s="8">
        <f t="shared" si="13"/>
        <v>0</v>
      </c>
      <c r="I120" s="8">
        <f t="shared" si="14"/>
        <v>637.98</v>
      </c>
      <c r="J120" s="23">
        <f t="shared" si="15"/>
        <v>1438.18787878788</v>
      </c>
      <c r="K120" s="8">
        <f t="shared" si="19"/>
        <v>731002.2304006213</v>
      </c>
      <c r="L120" s="18">
        <f t="shared" si="16"/>
        <v>0.4006734006734007</v>
      </c>
      <c r="M120" s="22">
        <f t="shared" si="17"/>
        <v>0.9002226857775519</v>
      </c>
    </row>
    <row r="121" spans="1:13" ht="12.75">
      <c r="A121" s="17">
        <f t="shared" si="18"/>
        <v>120</v>
      </c>
      <c r="B121" s="2" t="s">
        <v>663</v>
      </c>
      <c r="C121" s="5">
        <v>0</v>
      </c>
      <c r="D121" s="3">
        <v>0</v>
      </c>
      <c r="E121" s="3" t="s">
        <v>664</v>
      </c>
      <c r="F121" s="26">
        <f t="shared" si="12"/>
        <v>74208</v>
      </c>
      <c r="G121" s="8">
        <f aca="true" t="shared" si="23" ref="G121:G126">0.01154*F121</f>
        <v>856.36032</v>
      </c>
      <c r="H121" s="8">
        <f t="shared" si="13"/>
        <v>0</v>
      </c>
      <c r="I121" s="8">
        <f t="shared" si="14"/>
        <v>563.60976</v>
      </c>
      <c r="J121" s="23">
        <f t="shared" si="15"/>
        <v>1419.97008</v>
      </c>
      <c r="K121" s="8">
        <f t="shared" si="19"/>
        <v>732422.2004806213</v>
      </c>
      <c r="L121" s="18">
        <f t="shared" si="16"/>
        <v>0.40404040404040403</v>
      </c>
      <c r="M121" s="22">
        <f t="shared" si="17"/>
        <v>0.9019713661864213</v>
      </c>
    </row>
    <row r="122" spans="1:13" ht="12.75">
      <c r="A122" s="17">
        <f t="shared" si="18"/>
        <v>121</v>
      </c>
      <c r="B122" s="2" t="s">
        <v>935</v>
      </c>
      <c r="C122" s="5">
        <v>0</v>
      </c>
      <c r="D122" s="3">
        <v>0</v>
      </c>
      <c r="E122" s="3" t="s">
        <v>936</v>
      </c>
      <c r="F122" s="26">
        <f t="shared" si="12"/>
        <v>72618</v>
      </c>
      <c r="G122" s="8">
        <f t="shared" si="23"/>
        <v>838.01172</v>
      </c>
      <c r="H122" s="8">
        <f t="shared" si="13"/>
        <v>0</v>
      </c>
      <c r="I122" s="8">
        <f t="shared" si="14"/>
        <v>551.53371</v>
      </c>
      <c r="J122" s="23">
        <f t="shared" si="15"/>
        <v>1389.5454300000001</v>
      </c>
      <c r="K122" s="8">
        <f t="shared" si="19"/>
        <v>733811.7459106214</v>
      </c>
      <c r="L122" s="18">
        <f t="shared" si="16"/>
        <v>0.4074074074074074</v>
      </c>
      <c r="M122" s="22">
        <f t="shared" si="17"/>
        <v>0.9036825789118859</v>
      </c>
    </row>
    <row r="123" spans="1:13" ht="12.75">
      <c r="A123" s="17">
        <f t="shared" si="18"/>
        <v>122</v>
      </c>
      <c r="B123" s="2" t="s">
        <v>265</v>
      </c>
      <c r="C123" s="5">
        <v>0</v>
      </c>
      <c r="D123" s="3">
        <v>0</v>
      </c>
      <c r="E123" s="3" t="s">
        <v>266</v>
      </c>
      <c r="F123" s="6">
        <f t="shared" si="12"/>
        <v>70559</v>
      </c>
      <c r="G123" s="8">
        <f t="shared" si="23"/>
        <v>814.25086</v>
      </c>
      <c r="H123" s="8">
        <f t="shared" si="13"/>
        <v>0</v>
      </c>
      <c r="I123" s="8">
        <f t="shared" si="14"/>
        <v>535.895605</v>
      </c>
      <c r="J123" s="8">
        <f t="shared" si="15"/>
        <v>1350.146465</v>
      </c>
      <c r="K123" s="8">
        <f t="shared" si="19"/>
        <v>735161.8923756214</v>
      </c>
      <c r="L123" s="18">
        <f t="shared" si="16"/>
        <v>0.4107744107744108</v>
      </c>
      <c r="M123" s="18">
        <f t="shared" si="17"/>
        <v>0.9053452721655703</v>
      </c>
    </row>
    <row r="124" spans="1:13" ht="12.75">
      <c r="A124" s="17">
        <f t="shared" si="18"/>
        <v>123</v>
      </c>
      <c r="B124" s="2" t="s">
        <v>657</v>
      </c>
      <c r="C124" s="5">
        <v>0</v>
      </c>
      <c r="D124" s="3">
        <v>0</v>
      </c>
      <c r="E124" s="3" t="s">
        <v>658</v>
      </c>
      <c r="F124" s="6">
        <f t="shared" si="12"/>
        <v>70100</v>
      </c>
      <c r="G124" s="8">
        <f t="shared" si="23"/>
        <v>808.954</v>
      </c>
      <c r="H124" s="8">
        <f t="shared" si="13"/>
        <v>0</v>
      </c>
      <c r="I124" s="8">
        <f t="shared" si="14"/>
        <v>532.4095</v>
      </c>
      <c r="J124" s="8">
        <f t="shared" si="15"/>
        <v>1341.3635</v>
      </c>
      <c r="K124" s="8">
        <f t="shared" si="19"/>
        <v>736503.2558756213</v>
      </c>
      <c r="L124" s="18">
        <f t="shared" si="16"/>
        <v>0.41414141414141414</v>
      </c>
      <c r="M124" s="18">
        <f t="shared" si="17"/>
        <v>0.9069971492766868</v>
      </c>
    </row>
    <row r="125" spans="1:13" ht="12.75">
      <c r="A125" s="17">
        <f t="shared" si="18"/>
        <v>124</v>
      </c>
      <c r="B125" s="2" t="s">
        <v>403</v>
      </c>
      <c r="C125" s="5">
        <v>0</v>
      </c>
      <c r="D125" s="3">
        <v>0</v>
      </c>
      <c r="E125" s="3" t="s">
        <v>478</v>
      </c>
      <c r="F125" s="6">
        <f t="shared" si="12"/>
        <v>70000</v>
      </c>
      <c r="G125" s="8">
        <f t="shared" si="23"/>
        <v>807.8</v>
      </c>
      <c r="H125" s="8">
        <f t="shared" si="13"/>
        <v>0</v>
      </c>
      <c r="I125" s="8">
        <f t="shared" si="14"/>
        <v>531.65</v>
      </c>
      <c r="J125" s="8">
        <f t="shared" si="15"/>
        <v>1339.4499999999998</v>
      </c>
      <c r="K125" s="8">
        <f t="shared" si="19"/>
        <v>737842.7058756213</v>
      </c>
      <c r="L125" s="18">
        <f t="shared" si="16"/>
        <v>0.4175084175084175</v>
      </c>
      <c r="M125" s="18">
        <f t="shared" si="17"/>
        <v>0.9086466699297276</v>
      </c>
    </row>
    <row r="126" spans="1:13" ht="12.75">
      <c r="A126" s="17">
        <f t="shared" si="18"/>
        <v>125</v>
      </c>
      <c r="B126" s="2" t="s">
        <v>444</v>
      </c>
      <c r="C126" s="5">
        <v>0</v>
      </c>
      <c r="D126" s="3">
        <v>0</v>
      </c>
      <c r="E126" s="3" t="s">
        <v>445</v>
      </c>
      <c r="F126" s="6">
        <f t="shared" si="12"/>
        <v>69922</v>
      </c>
      <c r="G126" s="8">
        <f t="shared" si="23"/>
        <v>806.8998799999999</v>
      </c>
      <c r="H126" s="8">
        <f t="shared" si="13"/>
        <v>0</v>
      </c>
      <c r="I126" s="8">
        <f t="shared" si="14"/>
        <v>531.05759</v>
      </c>
      <c r="J126" s="8">
        <f t="shared" si="15"/>
        <v>1337.9574699999998</v>
      </c>
      <c r="K126" s="8">
        <f t="shared" si="19"/>
        <v>739180.6633456213</v>
      </c>
      <c r="L126" s="18">
        <f t="shared" si="16"/>
        <v>0.4208754208754209</v>
      </c>
      <c r="M126" s="18">
        <f t="shared" si="17"/>
        <v>0.9102943525454694</v>
      </c>
    </row>
    <row r="127" spans="1:13" ht="12.75">
      <c r="A127" s="17">
        <f t="shared" si="18"/>
        <v>126</v>
      </c>
      <c r="B127" s="11" t="s">
        <v>1104</v>
      </c>
      <c r="C127" s="5">
        <v>0</v>
      </c>
      <c r="D127" s="3">
        <v>0</v>
      </c>
      <c r="E127" s="3" t="s">
        <v>1006</v>
      </c>
      <c r="F127" s="6">
        <f t="shared" si="12"/>
        <v>77427</v>
      </c>
      <c r="G127" s="8">
        <v>739.1342424242425</v>
      </c>
      <c r="H127" s="8">
        <f t="shared" si="13"/>
        <v>0</v>
      </c>
      <c r="I127" s="8">
        <f t="shared" si="14"/>
        <v>588.058065</v>
      </c>
      <c r="J127" s="8">
        <f t="shared" si="15"/>
        <v>1327.1923074242427</v>
      </c>
      <c r="K127" s="8">
        <f t="shared" si="19"/>
        <v>740507.8556530456</v>
      </c>
      <c r="L127" s="18">
        <f t="shared" si="16"/>
        <v>0.42424242424242425</v>
      </c>
      <c r="M127" s="18">
        <f t="shared" si="17"/>
        <v>0.9119287779601196</v>
      </c>
    </row>
    <row r="128" spans="1:13" ht="12.75">
      <c r="A128" s="17">
        <f t="shared" si="18"/>
        <v>127</v>
      </c>
      <c r="B128" s="11" t="s">
        <v>885</v>
      </c>
      <c r="C128" s="5">
        <v>0</v>
      </c>
      <c r="D128" s="3">
        <v>0</v>
      </c>
      <c r="E128" s="3" t="s">
        <v>887</v>
      </c>
      <c r="F128" s="6">
        <f t="shared" si="12"/>
        <v>76000</v>
      </c>
      <c r="G128" s="8">
        <v>724.0454545454522</v>
      </c>
      <c r="H128" s="8">
        <f t="shared" si="13"/>
        <v>0</v>
      </c>
      <c r="I128" s="8">
        <f t="shared" si="14"/>
        <v>577.22</v>
      </c>
      <c r="J128" s="8">
        <f t="shared" si="15"/>
        <v>1301.2654545454523</v>
      </c>
      <c r="K128" s="8">
        <f t="shared" si="19"/>
        <v>741809.1211075911</v>
      </c>
      <c r="L128" s="18">
        <f t="shared" si="16"/>
        <v>0.4276094276094276</v>
      </c>
      <c r="M128" s="18">
        <f t="shared" si="17"/>
        <v>0.9135312746881509</v>
      </c>
    </row>
    <row r="129" spans="1:13" ht="12.75">
      <c r="A129" s="17">
        <f t="shared" si="18"/>
        <v>128</v>
      </c>
      <c r="B129" s="2" t="s">
        <v>81</v>
      </c>
      <c r="C129" s="5">
        <v>0</v>
      </c>
      <c r="D129" s="3" t="s">
        <v>82</v>
      </c>
      <c r="E129" s="3">
        <v>0</v>
      </c>
      <c r="F129" s="6">
        <f t="shared" si="12"/>
        <v>68000</v>
      </c>
      <c r="G129" s="8">
        <f>0.01154*F129</f>
        <v>784.72</v>
      </c>
      <c r="H129" s="8">
        <f t="shared" si="13"/>
        <v>0</v>
      </c>
      <c r="I129" s="8">
        <f t="shared" si="14"/>
        <v>516.46</v>
      </c>
      <c r="J129" s="8">
        <f t="shared" si="15"/>
        <v>1301.18</v>
      </c>
      <c r="K129" s="8">
        <f t="shared" si="19"/>
        <v>743110.3011075911</v>
      </c>
      <c r="L129" s="18">
        <f t="shared" si="16"/>
        <v>0.43097643097643096</v>
      </c>
      <c r="M129" s="18">
        <f t="shared" si="17"/>
        <v>0.9151336661796763</v>
      </c>
    </row>
    <row r="130" spans="1:13" ht="12.75">
      <c r="A130" s="17">
        <f t="shared" si="18"/>
        <v>129</v>
      </c>
      <c r="B130" s="2" t="s">
        <v>393</v>
      </c>
      <c r="C130" s="5">
        <v>0</v>
      </c>
      <c r="D130" s="3" t="s">
        <v>321</v>
      </c>
      <c r="E130" s="3">
        <v>0</v>
      </c>
      <c r="F130" s="6">
        <f aca="true" t="shared" si="24" ref="F130:F193">+D130+E130</f>
        <v>67813</v>
      </c>
      <c r="G130" s="8">
        <f>0.01154*F130</f>
        <v>782.56202</v>
      </c>
      <c r="H130" s="8">
        <f aca="true" t="shared" si="25" ref="H130:H193">+C130*8.58*1100/2200</f>
        <v>0</v>
      </c>
      <c r="I130" s="8">
        <f aca="true" t="shared" si="26" ref="I130:I193">+F130*0.01519*0.5</f>
        <v>515.0397350000001</v>
      </c>
      <c r="J130" s="8">
        <f aca="true" t="shared" si="27" ref="J130:J193">+G130+H130+I130</f>
        <v>1297.6017550000001</v>
      </c>
      <c r="K130" s="8">
        <f t="shared" si="19"/>
        <v>744407.9028625911</v>
      </c>
      <c r="L130" s="18">
        <f t="shared" si="16"/>
        <v>0.43434343434343436</v>
      </c>
      <c r="M130" s="18">
        <f t="shared" si="17"/>
        <v>0.9167316510945999</v>
      </c>
    </row>
    <row r="131" spans="1:13" ht="12.75">
      <c r="A131" s="17">
        <f t="shared" si="18"/>
        <v>130</v>
      </c>
      <c r="B131" s="2" t="s">
        <v>248</v>
      </c>
      <c r="C131" s="5">
        <v>0</v>
      </c>
      <c r="D131" s="3">
        <v>0</v>
      </c>
      <c r="E131" s="3" t="s">
        <v>249</v>
      </c>
      <c r="F131" s="6">
        <f t="shared" si="24"/>
        <v>66780</v>
      </c>
      <c r="G131" s="8">
        <f>0.01154*F131</f>
        <v>770.6412</v>
      </c>
      <c r="H131" s="8">
        <f t="shared" si="25"/>
        <v>0</v>
      </c>
      <c r="I131" s="8">
        <f t="shared" si="26"/>
        <v>507.1941</v>
      </c>
      <c r="J131" s="8">
        <f t="shared" si="27"/>
        <v>1277.8353</v>
      </c>
      <c r="K131" s="8">
        <f t="shared" si="19"/>
        <v>745685.7381625911</v>
      </c>
      <c r="L131" s="18">
        <f aca="true" t="shared" si="28" ref="L131:L194">+A131/$A$298</f>
        <v>0.4377104377104377</v>
      </c>
      <c r="M131" s="18">
        <f aca="true" t="shared" si="29" ref="M131:M194">+K131/$K$298</f>
        <v>0.918305293797601</v>
      </c>
    </row>
    <row r="132" spans="1:13" ht="12.75">
      <c r="A132" s="17">
        <f aca="true" t="shared" si="30" ref="A132:A195">+A131+1</f>
        <v>131</v>
      </c>
      <c r="B132" s="11" t="s">
        <v>917</v>
      </c>
      <c r="C132" s="5">
        <v>0</v>
      </c>
      <c r="D132" s="3" t="s">
        <v>918</v>
      </c>
      <c r="E132" s="3" t="s">
        <v>850</v>
      </c>
      <c r="F132" s="6">
        <f t="shared" si="24"/>
        <v>74000</v>
      </c>
      <c r="G132" s="8">
        <v>705.004545454547</v>
      </c>
      <c r="H132" s="8">
        <f t="shared" si="25"/>
        <v>0</v>
      </c>
      <c r="I132" s="8">
        <f t="shared" si="26"/>
        <v>562.03</v>
      </c>
      <c r="J132" s="8">
        <f t="shared" si="27"/>
        <v>1267.034545454547</v>
      </c>
      <c r="K132" s="8">
        <f aca="true" t="shared" si="31" ref="K132:K195">+K131+J132</f>
        <v>746952.7727080457</v>
      </c>
      <c r="L132" s="18">
        <f t="shared" si="28"/>
        <v>0.44107744107744107</v>
      </c>
      <c r="M132" s="18">
        <f t="shared" si="29"/>
        <v>0.9198656354683191</v>
      </c>
    </row>
    <row r="133" spans="1:13" ht="12.75">
      <c r="A133" s="17">
        <f t="shared" si="30"/>
        <v>132</v>
      </c>
      <c r="B133" s="11" t="s">
        <v>5</v>
      </c>
      <c r="C133" s="5">
        <v>0</v>
      </c>
      <c r="D133" s="3" t="s">
        <v>6</v>
      </c>
      <c r="E133" s="3" t="s">
        <v>7</v>
      </c>
      <c r="F133" s="6">
        <f t="shared" si="24"/>
        <v>73296</v>
      </c>
      <c r="G133" s="8">
        <v>698.3330303030316</v>
      </c>
      <c r="H133" s="8">
        <f t="shared" si="25"/>
        <v>0</v>
      </c>
      <c r="I133" s="8">
        <f t="shared" si="26"/>
        <v>556.68312</v>
      </c>
      <c r="J133" s="8">
        <f t="shared" si="27"/>
        <v>1255.0161503030317</v>
      </c>
      <c r="K133" s="8">
        <f t="shared" si="31"/>
        <v>748207.7888583487</v>
      </c>
      <c r="L133" s="18">
        <f t="shared" si="28"/>
        <v>0.4444444444444444</v>
      </c>
      <c r="M133" s="18">
        <f t="shared" si="29"/>
        <v>0.9214111765932769</v>
      </c>
    </row>
    <row r="134" spans="1:13" ht="12.75">
      <c r="A134" s="17">
        <f t="shared" si="30"/>
        <v>133</v>
      </c>
      <c r="B134" s="11" t="s">
        <v>1056</v>
      </c>
      <c r="C134" s="5">
        <v>0</v>
      </c>
      <c r="D134" s="3">
        <v>0</v>
      </c>
      <c r="E134" s="3" t="s">
        <v>1058</v>
      </c>
      <c r="F134" s="6">
        <f t="shared" si="24"/>
        <v>72869</v>
      </c>
      <c r="G134" s="8">
        <v>694.2433333333356</v>
      </c>
      <c r="H134" s="8">
        <f t="shared" si="25"/>
        <v>0</v>
      </c>
      <c r="I134" s="8">
        <f t="shared" si="26"/>
        <v>553.440055</v>
      </c>
      <c r="J134" s="8">
        <f t="shared" si="27"/>
        <v>1247.6833883333356</v>
      </c>
      <c r="K134" s="8">
        <f t="shared" si="31"/>
        <v>749455.472246682</v>
      </c>
      <c r="L134" s="18">
        <f t="shared" si="28"/>
        <v>0.4478114478114478</v>
      </c>
      <c r="M134" s="18">
        <f t="shared" si="29"/>
        <v>0.9229476874876826</v>
      </c>
    </row>
    <row r="135" spans="1:13" ht="12.75">
      <c r="A135" s="17">
        <f t="shared" si="30"/>
        <v>134</v>
      </c>
      <c r="B135" s="2" t="s">
        <v>1041</v>
      </c>
      <c r="C135" s="5">
        <v>0</v>
      </c>
      <c r="D135" s="3" t="s">
        <v>1042</v>
      </c>
      <c r="E135" s="3">
        <v>0</v>
      </c>
      <c r="F135" s="6">
        <f t="shared" si="24"/>
        <v>65000</v>
      </c>
      <c r="G135" s="8">
        <f>0.01154*F135</f>
        <v>750.1</v>
      </c>
      <c r="H135" s="8">
        <f t="shared" si="25"/>
        <v>0</v>
      </c>
      <c r="I135" s="8">
        <f t="shared" si="26"/>
        <v>493.675</v>
      </c>
      <c r="J135" s="8">
        <f t="shared" si="27"/>
        <v>1243.775</v>
      </c>
      <c r="K135" s="8">
        <f t="shared" si="31"/>
        <v>750699.2472466821</v>
      </c>
      <c r="L135" s="18">
        <f t="shared" si="28"/>
        <v>0.4511784511784512</v>
      </c>
      <c r="M135" s="18">
        <f t="shared" si="29"/>
        <v>0.9244793852369348</v>
      </c>
    </row>
    <row r="136" spans="1:13" ht="12.75">
      <c r="A136" s="17">
        <f t="shared" si="30"/>
        <v>135</v>
      </c>
      <c r="B136" s="2" t="s">
        <v>167</v>
      </c>
      <c r="C136" s="5">
        <v>0</v>
      </c>
      <c r="D136" s="3" t="s">
        <v>168</v>
      </c>
      <c r="E136" s="3">
        <v>0</v>
      </c>
      <c r="F136" s="6">
        <f t="shared" si="24"/>
        <v>64973</v>
      </c>
      <c r="G136" s="8">
        <f>0.01154*F136</f>
        <v>749.78842</v>
      </c>
      <c r="H136" s="8">
        <f t="shared" si="25"/>
        <v>0</v>
      </c>
      <c r="I136" s="8">
        <f t="shared" si="26"/>
        <v>493.469935</v>
      </c>
      <c r="J136" s="8">
        <f t="shared" si="27"/>
        <v>1243.258355</v>
      </c>
      <c r="K136" s="8">
        <f t="shared" si="31"/>
        <v>751942.5056016821</v>
      </c>
      <c r="L136" s="18">
        <f t="shared" si="28"/>
        <v>0.45454545454545453</v>
      </c>
      <c r="M136" s="18">
        <f t="shared" si="29"/>
        <v>0.9260104467425067</v>
      </c>
    </row>
    <row r="137" spans="1:13" ht="12.75">
      <c r="A137" s="17">
        <f t="shared" si="30"/>
        <v>136</v>
      </c>
      <c r="B137" s="2" t="s">
        <v>144</v>
      </c>
      <c r="C137" s="5">
        <v>0</v>
      </c>
      <c r="D137" s="4">
        <v>64734</v>
      </c>
      <c r="E137" s="3">
        <v>0</v>
      </c>
      <c r="F137" s="6">
        <f t="shared" si="24"/>
        <v>64734</v>
      </c>
      <c r="G137" s="8">
        <f>0.01154*F137</f>
        <v>747.03036</v>
      </c>
      <c r="H137" s="8">
        <f t="shared" si="25"/>
        <v>0</v>
      </c>
      <c r="I137" s="8">
        <f t="shared" si="26"/>
        <v>491.65473000000003</v>
      </c>
      <c r="J137" s="8">
        <f t="shared" si="27"/>
        <v>1238.68509</v>
      </c>
      <c r="K137" s="8">
        <f t="shared" si="31"/>
        <v>753181.1906916822</v>
      </c>
      <c r="L137" s="18">
        <f t="shared" si="28"/>
        <v>0.45791245791245794</v>
      </c>
      <c r="M137" s="18">
        <f t="shared" si="29"/>
        <v>0.9275358763132774</v>
      </c>
    </row>
    <row r="138" spans="1:13" ht="12.75">
      <c r="A138" s="17">
        <f t="shared" si="30"/>
        <v>137</v>
      </c>
      <c r="B138" s="11" t="s">
        <v>820</v>
      </c>
      <c r="C138" s="5">
        <v>0</v>
      </c>
      <c r="D138" s="3">
        <v>0</v>
      </c>
      <c r="E138" s="3" t="s">
        <v>823</v>
      </c>
      <c r="F138" s="6">
        <f t="shared" si="24"/>
        <v>70259</v>
      </c>
      <c r="G138" s="8">
        <v>669.3936363636367</v>
      </c>
      <c r="H138" s="8">
        <f t="shared" si="25"/>
        <v>0</v>
      </c>
      <c r="I138" s="8">
        <f t="shared" si="26"/>
        <v>533.617105</v>
      </c>
      <c r="J138" s="8">
        <f t="shared" si="27"/>
        <v>1203.0107413636367</v>
      </c>
      <c r="K138" s="8">
        <f t="shared" si="31"/>
        <v>754384.2014330458</v>
      </c>
      <c r="L138" s="18">
        <f t="shared" si="28"/>
        <v>0.4612794612794613</v>
      </c>
      <c r="M138" s="18">
        <f t="shared" si="29"/>
        <v>0.9290173732438901</v>
      </c>
    </row>
    <row r="139" spans="1:13" ht="12.75">
      <c r="A139" s="17">
        <f t="shared" si="30"/>
        <v>138</v>
      </c>
      <c r="B139" s="2" t="s">
        <v>695</v>
      </c>
      <c r="C139" s="5">
        <v>0</v>
      </c>
      <c r="D139" s="3">
        <v>0</v>
      </c>
      <c r="E139" s="3" t="s">
        <v>696</v>
      </c>
      <c r="F139" s="6">
        <f t="shared" si="24"/>
        <v>62000</v>
      </c>
      <c r="G139" s="8">
        <f>0.01154*F139</f>
        <v>715.48</v>
      </c>
      <c r="H139" s="8">
        <f t="shared" si="25"/>
        <v>0</v>
      </c>
      <c r="I139" s="8">
        <f t="shared" si="26"/>
        <v>470.89</v>
      </c>
      <c r="J139" s="8">
        <f t="shared" si="27"/>
        <v>1186.37</v>
      </c>
      <c r="K139" s="8">
        <f t="shared" si="31"/>
        <v>755570.5714330458</v>
      </c>
      <c r="L139" s="18">
        <f t="shared" si="28"/>
        <v>0.46464646464646464</v>
      </c>
      <c r="M139" s="18">
        <f t="shared" si="29"/>
        <v>0.9304783772508692</v>
      </c>
    </row>
    <row r="140" spans="1:13" ht="12.75">
      <c r="A140" s="17">
        <f t="shared" si="30"/>
        <v>139</v>
      </c>
      <c r="B140" s="2" t="s">
        <v>626</v>
      </c>
      <c r="C140" s="5">
        <v>0</v>
      </c>
      <c r="D140" s="3">
        <v>0</v>
      </c>
      <c r="E140" s="3" t="s">
        <v>627</v>
      </c>
      <c r="F140" s="6">
        <f t="shared" si="24"/>
        <v>61104</v>
      </c>
      <c r="G140" s="8">
        <f>0.01154*F140</f>
        <v>705.14016</v>
      </c>
      <c r="H140" s="8">
        <f t="shared" si="25"/>
        <v>0</v>
      </c>
      <c r="I140" s="8">
        <f t="shared" si="26"/>
        <v>464.08488</v>
      </c>
      <c r="J140" s="8">
        <f t="shared" si="27"/>
        <v>1169.22504</v>
      </c>
      <c r="K140" s="8">
        <f t="shared" si="31"/>
        <v>756739.7964730458</v>
      </c>
      <c r="L140" s="18">
        <f t="shared" si="28"/>
        <v>0.468013468013468</v>
      </c>
      <c r="M140" s="18">
        <f t="shared" si="29"/>
        <v>0.9319182673934894</v>
      </c>
    </row>
    <row r="141" spans="1:13" ht="12.75">
      <c r="A141" s="17">
        <f t="shared" si="30"/>
        <v>140</v>
      </c>
      <c r="B141" s="2" t="s">
        <v>750</v>
      </c>
      <c r="C141" s="5">
        <v>0</v>
      </c>
      <c r="D141" s="3" t="s">
        <v>751</v>
      </c>
      <c r="E141" s="3">
        <v>0</v>
      </c>
      <c r="F141" s="6">
        <f t="shared" si="24"/>
        <v>61000</v>
      </c>
      <c r="G141" s="8">
        <f>0.01154*F141</f>
        <v>703.9399999999999</v>
      </c>
      <c r="H141" s="8">
        <f t="shared" si="25"/>
        <v>0</v>
      </c>
      <c r="I141" s="8">
        <f t="shared" si="26"/>
        <v>463.295</v>
      </c>
      <c r="J141" s="8">
        <f t="shared" si="27"/>
        <v>1167.235</v>
      </c>
      <c r="K141" s="8">
        <f t="shared" si="31"/>
        <v>757907.0314730458</v>
      </c>
      <c r="L141" s="18">
        <f t="shared" si="28"/>
        <v>0.4713804713804714</v>
      </c>
      <c r="M141" s="18">
        <f t="shared" si="29"/>
        <v>0.9333557068197106</v>
      </c>
    </row>
    <row r="142" spans="1:13" ht="12.75">
      <c r="A142" s="17">
        <f t="shared" si="30"/>
        <v>141</v>
      </c>
      <c r="B142" s="11">
        <v>369</v>
      </c>
      <c r="C142" s="5">
        <v>0</v>
      </c>
      <c r="D142" s="3">
        <v>0</v>
      </c>
      <c r="E142" s="4">
        <v>63748</v>
      </c>
      <c r="F142" s="6">
        <f t="shared" si="24"/>
        <v>63748</v>
      </c>
      <c r="G142" s="8">
        <v>607.4172727272744</v>
      </c>
      <c r="H142" s="8">
        <f t="shared" si="25"/>
        <v>0</v>
      </c>
      <c r="I142" s="8">
        <f t="shared" si="26"/>
        <v>484.16606</v>
      </c>
      <c r="J142" s="8">
        <f t="shared" si="27"/>
        <v>1091.5833327272744</v>
      </c>
      <c r="K142" s="8">
        <f t="shared" si="31"/>
        <v>758998.6148057731</v>
      </c>
      <c r="L142" s="18">
        <f t="shared" si="28"/>
        <v>0.47474747474747475</v>
      </c>
      <c r="M142" s="18">
        <f t="shared" si="29"/>
        <v>0.9346999818966817</v>
      </c>
    </row>
    <row r="143" spans="1:13" ht="12.75">
      <c r="A143" s="17">
        <f t="shared" si="30"/>
        <v>142</v>
      </c>
      <c r="B143" s="2" t="s">
        <v>429</v>
      </c>
      <c r="C143" s="5">
        <v>0</v>
      </c>
      <c r="D143" s="3">
        <v>0</v>
      </c>
      <c r="E143" s="3" t="s">
        <v>430</v>
      </c>
      <c r="F143" s="6">
        <f t="shared" si="24"/>
        <v>54000</v>
      </c>
      <c r="G143" s="8">
        <f>0.01154*F143</f>
        <v>623.16</v>
      </c>
      <c r="H143" s="8">
        <f t="shared" si="25"/>
        <v>0</v>
      </c>
      <c r="I143" s="8">
        <f t="shared" si="26"/>
        <v>410.13</v>
      </c>
      <c r="J143" s="8">
        <f t="shared" si="27"/>
        <v>1033.29</v>
      </c>
      <c r="K143" s="8">
        <f t="shared" si="31"/>
        <v>760031.9048057732</v>
      </c>
      <c r="L143" s="18">
        <f t="shared" si="28"/>
        <v>0.4781144781144781</v>
      </c>
      <c r="M143" s="18">
        <f t="shared" si="29"/>
        <v>0.9359724692575989</v>
      </c>
    </row>
    <row r="144" spans="1:13" ht="12.75">
      <c r="A144" s="17">
        <f t="shared" si="30"/>
        <v>143</v>
      </c>
      <c r="B144" s="2" t="s">
        <v>433</v>
      </c>
      <c r="C144" s="5">
        <v>0</v>
      </c>
      <c r="D144" s="3">
        <v>0</v>
      </c>
      <c r="E144" s="3" t="s">
        <v>434</v>
      </c>
      <c r="F144" s="6">
        <f t="shared" si="24"/>
        <v>53629</v>
      </c>
      <c r="G144" s="8">
        <f>0.01154*F144</f>
        <v>618.87866</v>
      </c>
      <c r="H144" s="8">
        <f t="shared" si="25"/>
        <v>0</v>
      </c>
      <c r="I144" s="8">
        <f t="shared" si="26"/>
        <v>407.312255</v>
      </c>
      <c r="J144" s="8">
        <f t="shared" si="27"/>
        <v>1026.190915</v>
      </c>
      <c r="K144" s="8">
        <f t="shared" si="31"/>
        <v>761058.0957207732</v>
      </c>
      <c r="L144" s="18">
        <f t="shared" si="28"/>
        <v>0.48148148148148145</v>
      </c>
      <c r="M144" s="18">
        <f t="shared" si="29"/>
        <v>0.9372362141590551</v>
      </c>
    </row>
    <row r="145" spans="1:13" ht="12.75">
      <c r="A145" s="17">
        <f t="shared" si="30"/>
        <v>144</v>
      </c>
      <c r="B145" s="2" t="s">
        <v>1050</v>
      </c>
      <c r="C145" s="5">
        <v>0</v>
      </c>
      <c r="D145" s="3" t="s">
        <v>1051</v>
      </c>
      <c r="E145" s="3">
        <v>0</v>
      </c>
      <c r="F145" s="6">
        <f t="shared" si="24"/>
        <v>50814</v>
      </c>
      <c r="G145" s="8">
        <f>0.01154*F145</f>
        <v>586.39356</v>
      </c>
      <c r="H145" s="8">
        <f t="shared" si="25"/>
        <v>0</v>
      </c>
      <c r="I145" s="8">
        <f t="shared" si="26"/>
        <v>385.93233000000004</v>
      </c>
      <c r="J145" s="8">
        <f t="shared" si="27"/>
        <v>972.3258900000001</v>
      </c>
      <c r="K145" s="8">
        <f t="shared" si="31"/>
        <v>762030.4216107732</v>
      </c>
      <c r="L145" s="18">
        <f t="shared" si="28"/>
        <v>0.48484848484848486</v>
      </c>
      <c r="M145" s="18">
        <f t="shared" si="29"/>
        <v>0.9384336247656782</v>
      </c>
    </row>
    <row r="146" spans="1:13" ht="12.75">
      <c r="A146" s="17">
        <f t="shared" si="30"/>
        <v>145</v>
      </c>
      <c r="B146" s="2" t="s">
        <v>274</v>
      </c>
      <c r="C146" s="5">
        <v>0</v>
      </c>
      <c r="D146" s="3">
        <v>0</v>
      </c>
      <c r="E146" s="3" t="s">
        <v>188</v>
      </c>
      <c r="F146" s="6">
        <f t="shared" si="24"/>
        <v>50340</v>
      </c>
      <c r="G146" s="8">
        <f>0.01154*F146</f>
        <v>580.9236</v>
      </c>
      <c r="H146" s="8">
        <f t="shared" si="25"/>
        <v>0</v>
      </c>
      <c r="I146" s="8">
        <f t="shared" si="26"/>
        <v>382.33230000000003</v>
      </c>
      <c r="J146" s="8">
        <f t="shared" si="27"/>
        <v>963.2559</v>
      </c>
      <c r="K146" s="8">
        <f t="shared" si="31"/>
        <v>762993.6775107732</v>
      </c>
      <c r="L146" s="18">
        <f t="shared" si="28"/>
        <v>0.4882154882154882</v>
      </c>
      <c r="M146" s="18">
        <f t="shared" si="29"/>
        <v>0.9396198657610221</v>
      </c>
    </row>
    <row r="147" spans="1:13" ht="12.75">
      <c r="A147" s="17">
        <f t="shared" si="30"/>
        <v>146</v>
      </c>
      <c r="B147" s="2" t="s">
        <v>633</v>
      </c>
      <c r="C147" s="5">
        <v>0</v>
      </c>
      <c r="D147" s="3">
        <v>0</v>
      </c>
      <c r="E147" s="3" t="s">
        <v>989</v>
      </c>
      <c r="F147" s="6">
        <f t="shared" si="24"/>
        <v>50000</v>
      </c>
      <c r="G147" s="8">
        <f>0.01154*F147</f>
        <v>577</v>
      </c>
      <c r="H147" s="8">
        <f t="shared" si="25"/>
        <v>0</v>
      </c>
      <c r="I147" s="8">
        <f t="shared" si="26"/>
        <v>379.75</v>
      </c>
      <c r="J147" s="8">
        <f t="shared" si="27"/>
        <v>956.75</v>
      </c>
      <c r="K147" s="8">
        <f t="shared" si="31"/>
        <v>763950.4275107732</v>
      </c>
      <c r="L147" s="18">
        <f t="shared" si="28"/>
        <v>0.49158249158249157</v>
      </c>
      <c r="M147" s="18">
        <f t="shared" si="29"/>
        <v>0.9407980947989084</v>
      </c>
    </row>
    <row r="148" spans="1:13" ht="12.75">
      <c r="A148" s="17">
        <f t="shared" si="30"/>
        <v>147</v>
      </c>
      <c r="B148" s="11" t="s">
        <v>230</v>
      </c>
      <c r="C148" s="5">
        <v>0</v>
      </c>
      <c r="D148" s="3" t="s">
        <v>232</v>
      </c>
      <c r="E148" s="3" t="s">
        <v>233</v>
      </c>
      <c r="F148" s="6">
        <f t="shared" si="24"/>
        <v>55755</v>
      </c>
      <c r="G148" s="8">
        <v>531.3393939393954</v>
      </c>
      <c r="H148" s="8">
        <f t="shared" si="25"/>
        <v>0</v>
      </c>
      <c r="I148" s="8">
        <f t="shared" si="26"/>
        <v>423.459225</v>
      </c>
      <c r="J148" s="8">
        <f t="shared" si="27"/>
        <v>954.7986189393955</v>
      </c>
      <c r="K148" s="8">
        <f t="shared" si="31"/>
        <v>764905.2261297125</v>
      </c>
      <c r="L148" s="18">
        <f t="shared" si="28"/>
        <v>0.494949494949495</v>
      </c>
      <c r="M148" s="18">
        <f t="shared" si="29"/>
        <v>0.9419739207285327</v>
      </c>
    </row>
    <row r="149" spans="1:13" ht="12.75">
      <c r="A149" s="17">
        <f t="shared" si="30"/>
        <v>148</v>
      </c>
      <c r="B149" s="2" t="s">
        <v>689</v>
      </c>
      <c r="C149" s="5">
        <v>0</v>
      </c>
      <c r="D149" s="3" t="s">
        <v>690</v>
      </c>
      <c r="E149" s="3" t="s">
        <v>691</v>
      </c>
      <c r="F149" s="6">
        <f t="shared" si="24"/>
        <v>48412</v>
      </c>
      <c r="G149" s="8">
        <f>0.01154*F149</f>
        <v>558.67448</v>
      </c>
      <c r="H149" s="8">
        <f t="shared" si="25"/>
        <v>0</v>
      </c>
      <c r="I149" s="8">
        <f t="shared" si="26"/>
        <v>367.68914</v>
      </c>
      <c r="J149" s="8">
        <f t="shared" si="27"/>
        <v>926.3636200000001</v>
      </c>
      <c r="K149" s="8">
        <f t="shared" si="31"/>
        <v>765831.5897497125</v>
      </c>
      <c r="L149" s="18">
        <f t="shared" si="28"/>
        <v>0.4983164983164983</v>
      </c>
      <c r="M149" s="18">
        <f t="shared" si="29"/>
        <v>0.9431147292121758</v>
      </c>
    </row>
    <row r="150" spans="1:13" ht="12.75">
      <c r="A150" s="17">
        <f t="shared" si="30"/>
        <v>149</v>
      </c>
      <c r="B150" s="11" t="s">
        <v>995</v>
      </c>
      <c r="C150" s="5">
        <v>0</v>
      </c>
      <c r="D150" s="3" t="s">
        <v>998</v>
      </c>
      <c r="E150" s="3" t="s">
        <v>999</v>
      </c>
      <c r="F150" s="6">
        <f t="shared" si="24"/>
        <v>53500</v>
      </c>
      <c r="G150" s="8">
        <v>509.83060606060644</v>
      </c>
      <c r="H150" s="8">
        <f t="shared" si="25"/>
        <v>0</v>
      </c>
      <c r="I150" s="8">
        <f t="shared" si="26"/>
        <v>406.3325</v>
      </c>
      <c r="J150" s="8">
        <f t="shared" si="27"/>
        <v>916.1631060606064</v>
      </c>
      <c r="K150" s="8">
        <f t="shared" si="31"/>
        <v>766747.7528557731</v>
      </c>
      <c r="L150" s="18">
        <f t="shared" si="28"/>
        <v>0.5016835016835017</v>
      </c>
      <c r="M150" s="18">
        <f t="shared" si="29"/>
        <v>0.944242975854455</v>
      </c>
    </row>
    <row r="151" spans="1:13" ht="12.75">
      <c r="A151" s="17">
        <f t="shared" si="30"/>
        <v>150</v>
      </c>
      <c r="B151" s="2" t="s">
        <v>1174</v>
      </c>
      <c r="C151" s="5">
        <v>0</v>
      </c>
      <c r="D151" s="3" t="s">
        <v>1175</v>
      </c>
      <c r="E151" s="3">
        <v>0</v>
      </c>
      <c r="F151" s="6">
        <f t="shared" si="24"/>
        <v>46750</v>
      </c>
      <c r="G151" s="8">
        <f>0.01154*F151</f>
        <v>539.495</v>
      </c>
      <c r="H151" s="8">
        <f t="shared" si="25"/>
        <v>0</v>
      </c>
      <c r="I151" s="8">
        <f t="shared" si="26"/>
        <v>355.06625</v>
      </c>
      <c r="J151" s="8">
        <f t="shared" si="27"/>
        <v>894.56125</v>
      </c>
      <c r="K151" s="8">
        <f t="shared" si="31"/>
        <v>767642.3141057731</v>
      </c>
      <c r="L151" s="18">
        <f t="shared" si="28"/>
        <v>0.5050505050505051</v>
      </c>
      <c r="M151" s="18">
        <f t="shared" si="29"/>
        <v>0.9453446200048787</v>
      </c>
    </row>
    <row r="152" spans="1:13" ht="12.75">
      <c r="A152" s="17">
        <f t="shared" si="30"/>
        <v>151</v>
      </c>
      <c r="B152" s="11" t="s">
        <v>471</v>
      </c>
      <c r="C152" s="5">
        <v>0</v>
      </c>
      <c r="D152" s="3">
        <v>0</v>
      </c>
      <c r="E152" s="3" t="s">
        <v>472</v>
      </c>
      <c r="F152" s="6">
        <f t="shared" si="24"/>
        <v>52000</v>
      </c>
      <c r="G152" s="8">
        <v>495.55151515151647</v>
      </c>
      <c r="H152" s="8">
        <f t="shared" si="25"/>
        <v>0</v>
      </c>
      <c r="I152" s="8">
        <f t="shared" si="26"/>
        <v>394.94</v>
      </c>
      <c r="J152" s="8">
        <f t="shared" si="27"/>
        <v>890.4915151515165</v>
      </c>
      <c r="K152" s="8">
        <f t="shared" si="31"/>
        <v>768532.8056209247</v>
      </c>
      <c r="L152" s="18">
        <f t="shared" si="28"/>
        <v>0.5084175084175084</v>
      </c>
      <c r="M152" s="18">
        <f t="shared" si="29"/>
        <v>0.9464412523133637</v>
      </c>
    </row>
    <row r="153" spans="1:13" ht="12.75">
      <c r="A153" s="17">
        <f t="shared" si="30"/>
        <v>152</v>
      </c>
      <c r="B153" s="2" t="s">
        <v>523</v>
      </c>
      <c r="C153" s="5">
        <v>0</v>
      </c>
      <c r="D153" s="3">
        <v>0</v>
      </c>
      <c r="E153" s="3" t="s">
        <v>1092</v>
      </c>
      <c r="F153" s="6">
        <f t="shared" si="24"/>
        <v>45000</v>
      </c>
      <c r="G153" s="8">
        <f>0.01154*F153</f>
        <v>519.3</v>
      </c>
      <c r="H153" s="8">
        <f t="shared" si="25"/>
        <v>0</v>
      </c>
      <c r="I153" s="8">
        <f t="shared" si="26"/>
        <v>341.77500000000003</v>
      </c>
      <c r="J153" s="8">
        <f t="shared" si="27"/>
        <v>861.075</v>
      </c>
      <c r="K153" s="8">
        <f t="shared" si="31"/>
        <v>769393.8806209246</v>
      </c>
      <c r="L153" s="18">
        <f t="shared" si="28"/>
        <v>0.5117845117845118</v>
      </c>
      <c r="M153" s="18">
        <f t="shared" si="29"/>
        <v>0.9475016584474614</v>
      </c>
    </row>
    <row r="154" spans="1:13" ht="12.75">
      <c r="A154" s="17">
        <f t="shared" si="30"/>
        <v>153</v>
      </c>
      <c r="B154" s="11" t="s">
        <v>441</v>
      </c>
      <c r="C154" s="5">
        <v>0</v>
      </c>
      <c r="D154" s="3">
        <v>0</v>
      </c>
      <c r="E154" s="4">
        <v>50000</v>
      </c>
      <c r="F154" s="6">
        <f t="shared" si="24"/>
        <v>50000</v>
      </c>
      <c r="G154" s="8">
        <v>476.49787878788084</v>
      </c>
      <c r="H154" s="8">
        <f t="shared" si="25"/>
        <v>0</v>
      </c>
      <c r="I154" s="8">
        <f t="shared" si="26"/>
        <v>379.75</v>
      </c>
      <c r="J154" s="8">
        <f t="shared" si="27"/>
        <v>856.2478787878808</v>
      </c>
      <c r="K154" s="8">
        <f t="shared" si="31"/>
        <v>770250.1284997126</v>
      </c>
      <c r="L154" s="18">
        <f t="shared" si="28"/>
        <v>0.5151515151515151</v>
      </c>
      <c r="M154" s="18">
        <f t="shared" si="29"/>
        <v>0.9485561200251111</v>
      </c>
    </row>
    <row r="155" spans="1:13" ht="12.75">
      <c r="A155" s="17">
        <f t="shared" si="30"/>
        <v>154</v>
      </c>
      <c r="B155" s="2" t="s">
        <v>0</v>
      </c>
      <c r="C155" s="5">
        <v>0</v>
      </c>
      <c r="D155" s="3">
        <v>0</v>
      </c>
      <c r="E155" s="3" t="s">
        <v>1</v>
      </c>
      <c r="F155" s="6">
        <f t="shared" si="24"/>
        <v>43494</v>
      </c>
      <c r="G155" s="8">
        <f>0.01154*F155</f>
        <v>501.92076</v>
      </c>
      <c r="H155" s="8">
        <f t="shared" si="25"/>
        <v>0</v>
      </c>
      <c r="I155" s="8">
        <f t="shared" si="26"/>
        <v>330.33693</v>
      </c>
      <c r="J155" s="8">
        <f t="shared" si="27"/>
        <v>832.2576899999999</v>
      </c>
      <c r="K155" s="8">
        <f t="shared" si="31"/>
        <v>771082.3861897126</v>
      </c>
      <c r="L155" s="18">
        <f t="shared" si="28"/>
        <v>0.5185185185185185</v>
      </c>
      <c r="M155" s="18">
        <f t="shared" si="29"/>
        <v>0.9495810379005877</v>
      </c>
    </row>
    <row r="156" spans="1:13" ht="12.75">
      <c r="A156" s="17">
        <f t="shared" si="30"/>
        <v>155</v>
      </c>
      <c r="B156" s="2">
        <v>373</v>
      </c>
      <c r="C156" s="5">
        <v>0</v>
      </c>
      <c r="D156" s="3" t="s">
        <v>118</v>
      </c>
      <c r="E156" s="3">
        <v>0</v>
      </c>
      <c r="F156" s="6">
        <f t="shared" si="24"/>
        <v>43168</v>
      </c>
      <c r="G156" s="8">
        <f>0.01154*F156</f>
        <v>498.15872</v>
      </c>
      <c r="H156" s="8">
        <f t="shared" si="25"/>
        <v>0</v>
      </c>
      <c r="I156" s="8">
        <f t="shared" si="26"/>
        <v>327.86096000000003</v>
      </c>
      <c r="J156" s="8">
        <f t="shared" si="27"/>
        <v>826.0196800000001</v>
      </c>
      <c r="K156" s="8">
        <f t="shared" si="31"/>
        <v>771908.4058697126</v>
      </c>
      <c r="L156" s="18">
        <f t="shared" si="28"/>
        <v>0.5218855218855218</v>
      </c>
      <c r="M156" s="18">
        <f t="shared" si="29"/>
        <v>0.9505982737227373</v>
      </c>
    </row>
    <row r="157" spans="1:13" ht="12.75">
      <c r="A157" s="17">
        <f t="shared" si="30"/>
        <v>156</v>
      </c>
      <c r="B157" s="2" t="s">
        <v>504</v>
      </c>
      <c r="C157" s="5">
        <v>0</v>
      </c>
      <c r="D157" s="3">
        <v>0</v>
      </c>
      <c r="E157" s="3" t="s">
        <v>505</v>
      </c>
      <c r="F157" s="6">
        <f t="shared" si="24"/>
        <v>43050</v>
      </c>
      <c r="G157" s="8">
        <f>0.01154*F157</f>
        <v>496.79699999999997</v>
      </c>
      <c r="H157" s="8">
        <f t="shared" si="25"/>
        <v>0</v>
      </c>
      <c r="I157" s="8">
        <f t="shared" si="26"/>
        <v>326.96475</v>
      </c>
      <c r="J157" s="8">
        <f t="shared" si="27"/>
        <v>823.7617499999999</v>
      </c>
      <c r="K157" s="8">
        <f t="shared" si="31"/>
        <v>772732.1676197125</v>
      </c>
      <c r="L157" s="18">
        <f t="shared" si="28"/>
        <v>0.5252525252525253</v>
      </c>
      <c r="M157" s="18">
        <f t="shared" si="29"/>
        <v>0.9516127289243573</v>
      </c>
    </row>
    <row r="158" spans="1:13" ht="12.75">
      <c r="A158" s="17">
        <f t="shared" si="30"/>
        <v>157</v>
      </c>
      <c r="B158" s="2" t="s">
        <v>605</v>
      </c>
      <c r="C158" s="5">
        <v>0</v>
      </c>
      <c r="D158" s="3" t="s">
        <v>606</v>
      </c>
      <c r="E158" s="3">
        <v>0</v>
      </c>
      <c r="F158" s="6">
        <f t="shared" si="24"/>
        <v>42000</v>
      </c>
      <c r="G158" s="8">
        <f>0.01154*F158</f>
        <v>484.68</v>
      </c>
      <c r="H158" s="8">
        <f t="shared" si="25"/>
        <v>0</v>
      </c>
      <c r="I158" s="8">
        <f t="shared" si="26"/>
        <v>318.99</v>
      </c>
      <c r="J158" s="8">
        <f t="shared" si="27"/>
        <v>803.6700000000001</v>
      </c>
      <c r="K158" s="8">
        <f t="shared" si="31"/>
        <v>773535.8376197126</v>
      </c>
      <c r="L158" s="18">
        <f t="shared" si="28"/>
        <v>0.5286195286195287</v>
      </c>
      <c r="M158" s="18">
        <f t="shared" si="29"/>
        <v>0.9526024413161819</v>
      </c>
    </row>
    <row r="159" spans="1:13" ht="12.75">
      <c r="A159" s="17">
        <f t="shared" si="30"/>
        <v>158</v>
      </c>
      <c r="B159" s="2" t="s">
        <v>383</v>
      </c>
      <c r="C159" s="5">
        <v>0</v>
      </c>
      <c r="D159" s="3">
        <v>0</v>
      </c>
      <c r="E159" s="3" t="s">
        <v>384</v>
      </c>
      <c r="F159" s="6">
        <f t="shared" si="24"/>
        <v>41283</v>
      </c>
      <c r="G159" s="8">
        <f>0.01154*F159</f>
        <v>476.40582</v>
      </c>
      <c r="H159" s="8">
        <f t="shared" si="25"/>
        <v>0</v>
      </c>
      <c r="I159" s="8">
        <f t="shared" si="26"/>
        <v>313.54438500000003</v>
      </c>
      <c r="J159" s="8">
        <f t="shared" si="27"/>
        <v>789.9502050000001</v>
      </c>
      <c r="K159" s="8">
        <f t="shared" si="31"/>
        <v>774325.7878247126</v>
      </c>
      <c r="L159" s="18">
        <f t="shared" si="28"/>
        <v>0.531986531986532</v>
      </c>
      <c r="M159" s="18">
        <f t="shared" si="29"/>
        <v>0.9535752579036031</v>
      </c>
    </row>
    <row r="160" spans="1:13" ht="12.75">
      <c r="A160" s="17">
        <f t="shared" si="30"/>
        <v>159</v>
      </c>
      <c r="B160" s="11" t="s">
        <v>226</v>
      </c>
      <c r="C160" s="5">
        <v>0</v>
      </c>
      <c r="D160" s="3">
        <v>0</v>
      </c>
      <c r="E160" s="3" t="s">
        <v>72</v>
      </c>
      <c r="F160" s="6">
        <f t="shared" si="24"/>
        <v>46000</v>
      </c>
      <c r="G160" s="8">
        <v>438.4190909090912</v>
      </c>
      <c r="H160" s="8">
        <f t="shared" si="25"/>
        <v>0</v>
      </c>
      <c r="I160" s="8">
        <f t="shared" si="26"/>
        <v>349.37</v>
      </c>
      <c r="J160" s="8">
        <f t="shared" si="27"/>
        <v>787.7890909090912</v>
      </c>
      <c r="K160" s="8">
        <f t="shared" si="31"/>
        <v>775113.5769156216</v>
      </c>
      <c r="L160" s="18">
        <f t="shared" si="28"/>
        <v>0.5353535353535354</v>
      </c>
      <c r="M160" s="18">
        <f t="shared" si="29"/>
        <v>0.954545413098418</v>
      </c>
    </row>
    <row r="161" spans="1:13" ht="12.75">
      <c r="A161" s="17">
        <f t="shared" si="30"/>
        <v>160</v>
      </c>
      <c r="B161" s="2" t="s">
        <v>1176</v>
      </c>
      <c r="C161" s="5">
        <v>0</v>
      </c>
      <c r="D161" s="3" t="s">
        <v>1177</v>
      </c>
      <c r="E161" s="3" t="s">
        <v>1178</v>
      </c>
      <c r="F161" s="6">
        <f t="shared" si="24"/>
        <v>41063</v>
      </c>
      <c r="G161" s="8">
        <f>0.01154*F161</f>
        <v>473.86701999999997</v>
      </c>
      <c r="H161" s="8">
        <f t="shared" si="25"/>
        <v>0</v>
      </c>
      <c r="I161" s="8">
        <f t="shared" si="26"/>
        <v>311.873485</v>
      </c>
      <c r="J161" s="8">
        <f t="shared" si="27"/>
        <v>785.740505</v>
      </c>
      <c r="K161" s="8">
        <f t="shared" si="31"/>
        <v>775899.3174206216</v>
      </c>
      <c r="L161" s="18">
        <f t="shared" si="28"/>
        <v>0.5387205387205387</v>
      </c>
      <c r="M161" s="18">
        <f t="shared" si="29"/>
        <v>0.9555130454780725</v>
      </c>
    </row>
    <row r="162" spans="1:13" ht="12.75">
      <c r="A162" s="17">
        <f t="shared" si="30"/>
        <v>161</v>
      </c>
      <c r="B162" s="11" t="s">
        <v>1090</v>
      </c>
      <c r="C162" s="5">
        <v>0</v>
      </c>
      <c r="D162" s="3">
        <v>0</v>
      </c>
      <c r="E162" s="3" t="s">
        <v>1092</v>
      </c>
      <c r="F162" s="6">
        <f t="shared" si="24"/>
        <v>45000</v>
      </c>
      <c r="G162" s="8">
        <v>428.91151515151614</v>
      </c>
      <c r="H162" s="8">
        <f t="shared" si="25"/>
        <v>0</v>
      </c>
      <c r="I162" s="8">
        <f t="shared" si="26"/>
        <v>341.77500000000003</v>
      </c>
      <c r="J162" s="8">
        <f t="shared" si="27"/>
        <v>770.6865151515162</v>
      </c>
      <c r="K162" s="8">
        <f t="shared" si="31"/>
        <v>776670.0039357732</v>
      </c>
      <c r="L162" s="18">
        <f t="shared" si="28"/>
        <v>0.5420875420875421</v>
      </c>
      <c r="M162" s="18">
        <f t="shared" si="29"/>
        <v>0.9564621390043426</v>
      </c>
    </row>
    <row r="163" spans="1:13" ht="12.75">
      <c r="A163" s="17">
        <f t="shared" si="30"/>
        <v>162</v>
      </c>
      <c r="B163" s="11" t="s">
        <v>1184</v>
      </c>
      <c r="C163" s="5">
        <v>0</v>
      </c>
      <c r="D163" s="3">
        <v>0</v>
      </c>
      <c r="E163" s="3" t="s">
        <v>1092</v>
      </c>
      <c r="F163" s="6">
        <f t="shared" si="24"/>
        <v>45000</v>
      </c>
      <c r="G163" s="8">
        <v>428.9027272727326</v>
      </c>
      <c r="H163" s="8">
        <f t="shared" si="25"/>
        <v>0</v>
      </c>
      <c r="I163" s="8">
        <f t="shared" si="26"/>
        <v>341.77500000000003</v>
      </c>
      <c r="J163" s="8">
        <f t="shared" si="27"/>
        <v>770.6777272727327</v>
      </c>
      <c r="K163" s="8">
        <f t="shared" si="31"/>
        <v>777440.6816630459</v>
      </c>
      <c r="L163" s="18">
        <f t="shared" si="28"/>
        <v>0.5454545454545454</v>
      </c>
      <c r="M163" s="18">
        <f t="shared" si="29"/>
        <v>0.9574112217084189</v>
      </c>
    </row>
    <row r="164" spans="1:13" ht="12.75">
      <c r="A164" s="17">
        <f t="shared" si="30"/>
        <v>163</v>
      </c>
      <c r="B164" s="2" t="s">
        <v>616</v>
      </c>
      <c r="C164" s="5">
        <v>0</v>
      </c>
      <c r="D164" s="3">
        <v>0</v>
      </c>
      <c r="E164" s="3" t="s">
        <v>693</v>
      </c>
      <c r="F164" s="6">
        <f t="shared" si="24"/>
        <v>38506</v>
      </c>
      <c r="G164" s="8">
        <f>0.01154*F164</f>
        <v>444.35924</v>
      </c>
      <c r="H164" s="8">
        <f t="shared" si="25"/>
        <v>0</v>
      </c>
      <c r="I164" s="8">
        <f t="shared" si="26"/>
        <v>292.45307</v>
      </c>
      <c r="J164" s="8">
        <f t="shared" si="27"/>
        <v>736.81231</v>
      </c>
      <c r="K164" s="8">
        <f t="shared" si="31"/>
        <v>778177.4939730458</v>
      </c>
      <c r="L164" s="18">
        <f t="shared" si="28"/>
        <v>0.5488215488215489</v>
      </c>
      <c r="M164" s="18">
        <f t="shared" si="29"/>
        <v>0.9583185994550758</v>
      </c>
    </row>
    <row r="165" spans="1:13" ht="12.75">
      <c r="A165" s="17">
        <f t="shared" si="30"/>
        <v>164</v>
      </c>
      <c r="B165" s="11" t="s">
        <v>1019</v>
      </c>
      <c r="C165" s="5">
        <v>0</v>
      </c>
      <c r="D165" s="4">
        <v>6543</v>
      </c>
      <c r="E165" s="3" t="s">
        <v>1020</v>
      </c>
      <c r="F165" s="6">
        <f t="shared" si="24"/>
        <v>42491</v>
      </c>
      <c r="G165" s="8">
        <v>406.4800000000005</v>
      </c>
      <c r="H165" s="8">
        <f t="shared" si="25"/>
        <v>0</v>
      </c>
      <c r="I165" s="8">
        <f t="shared" si="26"/>
        <v>322.719145</v>
      </c>
      <c r="J165" s="8">
        <f t="shared" si="27"/>
        <v>729.1991450000005</v>
      </c>
      <c r="K165" s="8">
        <f t="shared" si="31"/>
        <v>778906.6931180458</v>
      </c>
      <c r="L165" s="18">
        <f t="shared" si="28"/>
        <v>0.5521885521885522</v>
      </c>
      <c r="M165" s="18">
        <f t="shared" si="29"/>
        <v>0.9592166016573657</v>
      </c>
    </row>
    <row r="166" spans="1:13" ht="12.75">
      <c r="A166" s="17">
        <f t="shared" si="30"/>
        <v>165</v>
      </c>
      <c r="B166" s="11" t="s">
        <v>198</v>
      </c>
      <c r="C166" s="5">
        <v>0</v>
      </c>
      <c r="D166" s="3">
        <v>0</v>
      </c>
      <c r="E166" s="3" t="s">
        <v>606</v>
      </c>
      <c r="F166" s="6">
        <f t="shared" si="24"/>
        <v>42000</v>
      </c>
      <c r="G166" s="8">
        <v>400.3330303030316</v>
      </c>
      <c r="H166" s="8">
        <f t="shared" si="25"/>
        <v>0</v>
      </c>
      <c r="I166" s="8">
        <f t="shared" si="26"/>
        <v>318.99</v>
      </c>
      <c r="J166" s="8">
        <f t="shared" si="27"/>
        <v>719.3230303030316</v>
      </c>
      <c r="K166" s="8">
        <f t="shared" si="31"/>
        <v>779626.0161483488</v>
      </c>
      <c r="L166" s="18">
        <f t="shared" si="28"/>
        <v>0.5555555555555556</v>
      </c>
      <c r="M166" s="18">
        <f t="shared" si="29"/>
        <v>0.9601024415130472</v>
      </c>
    </row>
    <row r="167" spans="1:13" ht="12.75">
      <c r="A167" s="17">
        <f t="shared" si="30"/>
        <v>166</v>
      </c>
      <c r="B167" s="2" t="s">
        <v>261</v>
      </c>
      <c r="C167" s="5">
        <v>0</v>
      </c>
      <c r="D167" s="3" t="s">
        <v>262</v>
      </c>
      <c r="E167" s="3">
        <v>0</v>
      </c>
      <c r="F167" s="6">
        <f t="shared" si="24"/>
        <v>36224</v>
      </c>
      <c r="G167" s="8">
        <f>0.01154*F167</f>
        <v>418.02496</v>
      </c>
      <c r="H167" s="8">
        <f t="shared" si="25"/>
        <v>0</v>
      </c>
      <c r="I167" s="8">
        <f t="shared" si="26"/>
        <v>275.12128</v>
      </c>
      <c r="J167" s="8">
        <f t="shared" si="27"/>
        <v>693.14624</v>
      </c>
      <c r="K167" s="8">
        <f t="shared" si="31"/>
        <v>780319.1623883488</v>
      </c>
      <c r="L167" s="18">
        <f t="shared" si="28"/>
        <v>0.5589225589225589</v>
      </c>
      <c r="M167" s="18">
        <f t="shared" si="29"/>
        <v>0.9609560448864152</v>
      </c>
    </row>
    <row r="168" spans="1:13" ht="12.75">
      <c r="A168" s="17">
        <f t="shared" si="30"/>
        <v>167</v>
      </c>
      <c r="B168" s="2" t="s">
        <v>1110</v>
      </c>
      <c r="C168" s="5">
        <v>0</v>
      </c>
      <c r="D168" s="4">
        <v>35874</v>
      </c>
      <c r="E168" s="3">
        <v>0</v>
      </c>
      <c r="F168" s="6">
        <f t="shared" si="24"/>
        <v>35874</v>
      </c>
      <c r="G168" s="8">
        <f>0.01154*F168</f>
        <v>413.98596</v>
      </c>
      <c r="H168" s="8">
        <f t="shared" si="25"/>
        <v>0</v>
      </c>
      <c r="I168" s="8">
        <f t="shared" si="26"/>
        <v>272.46303</v>
      </c>
      <c r="J168" s="8">
        <f t="shared" si="27"/>
        <v>686.44899</v>
      </c>
      <c r="K168" s="8">
        <f t="shared" si="31"/>
        <v>781005.6113783488</v>
      </c>
      <c r="L168" s="18">
        <f t="shared" si="28"/>
        <v>0.5622895622895623</v>
      </c>
      <c r="M168" s="18">
        <f t="shared" si="29"/>
        <v>0.9618014006565178</v>
      </c>
    </row>
    <row r="169" spans="1:13" ht="12.75">
      <c r="A169" s="17">
        <f t="shared" si="30"/>
        <v>168</v>
      </c>
      <c r="B169" s="2" t="s">
        <v>1154</v>
      </c>
      <c r="C169" s="5">
        <v>0</v>
      </c>
      <c r="D169" s="3">
        <v>0</v>
      </c>
      <c r="E169" s="3" t="s">
        <v>1155</v>
      </c>
      <c r="F169" s="6">
        <f t="shared" si="24"/>
        <v>35600</v>
      </c>
      <c r="G169" s="8">
        <f>0.01154*F169</f>
        <v>410.824</v>
      </c>
      <c r="H169" s="8">
        <f t="shared" si="25"/>
        <v>0</v>
      </c>
      <c r="I169" s="8">
        <f t="shared" si="26"/>
        <v>270.382</v>
      </c>
      <c r="J169" s="8">
        <f t="shared" si="27"/>
        <v>681.206</v>
      </c>
      <c r="K169" s="8">
        <f t="shared" si="31"/>
        <v>781686.8173783488</v>
      </c>
      <c r="L169" s="18">
        <f t="shared" si="28"/>
        <v>0.5656565656565656</v>
      </c>
      <c r="M169" s="18">
        <f t="shared" si="29"/>
        <v>0.9626402997314928</v>
      </c>
    </row>
    <row r="170" spans="1:13" ht="12.75">
      <c r="A170" s="17">
        <f t="shared" si="30"/>
        <v>169</v>
      </c>
      <c r="B170" s="11">
        <v>555</v>
      </c>
      <c r="C170" s="5">
        <v>0</v>
      </c>
      <c r="D170" s="3">
        <v>0</v>
      </c>
      <c r="E170" s="3" t="s">
        <v>454</v>
      </c>
      <c r="F170" s="25">
        <f t="shared" si="24"/>
        <v>38768</v>
      </c>
      <c r="G170" s="8">
        <v>369.59000000000015</v>
      </c>
      <c r="H170" s="8">
        <f t="shared" si="25"/>
        <v>0</v>
      </c>
      <c r="I170" s="8">
        <f t="shared" si="26"/>
        <v>294.44296</v>
      </c>
      <c r="J170" s="20">
        <f t="shared" si="27"/>
        <v>664.0329600000002</v>
      </c>
      <c r="K170" s="8">
        <f t="shared" si="31"/>
        <v>782350.8503383488</v>
      </c>
      <c r="L170" s="18">
        <f t="shared" si="28"/>
        <v>0.569023569023569</v>
      </c>
      <c r="M170" s="18">
        <f t="shared" si="29"/>
        <v>0.963458050361841</v>
      </c>
    </row>
    <row r="171" spans="1:13" ht="12.75">
      <c r="A171" s="17">
        <f t="shared" si="30"/>
        <v>170</v>
      </c>
      <c r="B171" s="2" t="s">
        <v>192</v>
      </c>
      <c r="C171" s="5">
        <v>0</v>
      </c>
      <c r="D171" s="3">
        <v>0</v>
      </c>
      <c r="E171" s="3" t="s">
        <v>193</v>
      </c>
      <c r="F171" s="6">
        <f t="shared" si="24"/>
        <v>34500</v>
      </c>
      <c r="G171" s="8">
        <f>0.01154*F171</f>
        <v>398.13</v>
      </c>
      <c r="H171" s="8">
        <f t="shared" si="25"/>
        <v>0</v>
      </c>
      <c r="I171" s="8">
        <f t="shared" si="26"/>
        <v>262.02750000000003</v>
      </c>
      <c r="J171" s="8">
        <f t="shared" si="27"/>
        <v>660.1575</v>
      </c>
      <c r="K171" s="8">
        <f t="shared" si="31"/>
        <v>783011.0078383487</v>
      </c>
      <c r="L171" s="18">
        <f t="shared" si="28"/>
        <v>0.5723905723905723</v>
      </c>
      <c r="M171" s="18">
        <f t="shared" si="29"/>
        <v>0.9642710283979825</v>
      </c>
    </row>
    <row r="172" spans="1:13" ht="12.75">
      <c r="A172" s="17">
        <f t="shared" si="30"/>
        <v>171</v>
      </c>
      <c r="B172" s="2" t="s">
        <v>138</v>
      </c>
      <c r="C172" s="5">
        <v>0</v>
      </c>
      <c r="D172" s="3">
        <v>0</v>
      </c>
      <c r="E172" s="3" t="s">
        <v>139</v>
      </c>
      <c r="F172" s="6">
        <f t="shared" si="24"/>
        <v>34194</v>
      </c>
      <c r="G172" s="8">
        <f>0.01154*F172</f>
        <v>394.59875999999997</v>
      </c>
      <c r="H172" s="8">
        <f t="shared" si="25"/>
        <v>0</v>
      </c>
      <c r="I172" s="8">
        <f t="shared" si="26"/>
        <v>259.70343</v>
      </c>
      <c r="J172" s="8">
        <f t="shared" si="27"/>
        <v>654.30219</v>
      </c>
      <c r="K172" s="8">
        <f t="shared" si="31"/>
        <v>783665.3100283487</v>
      </c>
      <c r="L172" s="18">
        <f t="shared" si="28"/>
        <v>0.5757575757575758</v>
      </c>
      <c r="M172" s="18">
        <f t="shared" si="29"/>
        <v>0.9650767956724121</v>
      </c>
    </row>
    <row r="173" spans="1:13" ht="12.75">
      <c r="A173" s="17">
        <f t="shared" si="30"/>
        <v>172</v>
      </c>
      <c r="B173" s="2" t="s">
        <v>685</v>
      </c>
      <c r="C173" s="5">
        <v>0</v>
      </c>
      <c r="D173" s="3">
        <v>0</v>
      </c>
      <c r="E173" s="3" t="s">
        <v>686</v>
      </c>
      <c r="F173" s="6">
        <f t="shared" si="24"/>
        <v>33375</v>
      </c>
      <c r="G173" s="8">
        <f>0.01154*F173</f>
        <v>385.1475</v>
      </c>
      <c r="H173" s="8">
        <f t="shared" si="25"/>
        <v>0</v>
      </c>
      <c r="I173" s="8">
        <f t="shared" si="26"/>
        <v>253.483125</v>
      </c>
      <c r="J173" s="8">
        <f t="shared" si="27"/>
        <v>638.630625</v>
      </c>
      <c r="K173" s="8">
        <f t="shared" si="31"/>
        <v>784303.9406533487</v>
      </c>
      <c r="L173" s="18">
        <f t="shared" si="28"/>
        <v>0.5791245791245792</v>
      </c>
      <c r="M173" s="18">
        <f t="shared" si="29"/>
        <v>0.9658632635552012</v>
      </c>
    </row>
    <row r="174" spans="1:13" ht="12.75">
      <c r="A174" s="17">
        <f t="shared" si="30"/>
        <v>173</v>
      </c>
      <c r="B174" s="2" t="s">
        <v>418</v>
      </c>
      <c r="C174" s="5">
        <v>0</v>
      </c>
      <c r="D174" s="3">
        <v>0</v>
      </c>
      <c r="E174" s="3" t="s">
        <v>419</v>
      </c>
      <c r="F174" s="6">
        <f t="shared" si="24"/>
        <v>31780</v>
      </c>
      <c r="G174" s="8">
        <f>0.01154*F174</f>
        <v>366.7412</v>
      </c>
      <c r="H174" s="8">
        <f t="shared" si="25"/>
        <v>0</v>
      </c>
      <c r="I174" s="8">
        <f t="shared" si="26"/>
        <v>241.3691</v>
      </c>
      <c r="J174" s="8">
        <f t="shared" si="27"/>
        <v>608.1103</v>
      </c>
      <c r="K174" s="8">
        <f t="shared" si="31"/>
        <v>784912.0509533486</v>
      </c>
      <c r="L174" s="18">
        <f t="shared" si="28"/>
        <v>0.5824915824915825</v>
      </c>
      <c r="M174" s="18">
        <f t="shared" si="29"/>
        <v>0.9666121459316817</v>
      </c>
    </row>
    <row r="175" spans="1:13" ht="12.75">
      <c r="A175" s="17">
        <f t="shared" si="30"/>
        <v>174</v>
      </c>
      <c r="B175" s="11" t="s">
        <v>512</v>
      </c>
      <c r="C175" s="5">
        <v>0</v>
      </c>
      <c r="D175" s="3">
        <v>0</v>
      </c>
      <c r="E175" s="3" t="s">
        <v>514</v>
      </c>
      <c r="F175" s="6">
        <f t="shared" si="24"/>
        <v>35000</v>
      </c>
      <c r="G175" s="8">
        <v>333.7030303030315</v>
      </c>
      <c r="H175" s="8">
        <f t="shared" si="25"/>
        <v>0</v>
      </c>
      <c r="I175" s="8">
        <f t="shared" si="26"/>
        <v>265.825</v>
      </c>
      <c r="J175" s="8">
        <f t="shared" si="27"/>
        <v>599.5280303030315</v>
      </c>
      <c r="K175" s="8">
        <f t="shared" si="31"/>
        <v>785511.5789836517</v>
      </c>
      <c r="L175" s="18">
        <f t="shared" si="28"/>
        <v>0.5858585858585859</v>
      </c>
      <c r="M175" s="18">
        <f t="shared" si="29"/>
        <v>0.9673504593200589</v>
      </c>
    </row>
    <row r="176" spans="1:13" ht="12.75">
      <c r="A176" s="17">
        <f t="shared" si="30"/>
        <v>175</v>
      </c>
      <c r="B176" s="2" t="s">
        <v>1171</v>
      </c>
      <c r="C176" s="5">
        <v>0</v>
      </c>
      <c r="D176" s="3">
        <v>0</v>
      </c>
      <c r="E176" s="3" t="s">
        <v>1172</v>
      </c>
      <c r="F176" s="6">
        <f t="shared" si="24"/>
        <v>30331</v>
      </c>
      <c r="G176" s="8">
        <f>0.01154*F176</f>
        <v>350.01974</v>
      </c>
      <c r="H176" s="8">
        <f t="shared" si="25"/>
        <v>0</v>
      </c>
      <c r="I176" s="8">
        <f t="shared" si="26"/>
        <v>230.363945</v>
      </c>
      <c r="J176" s="8">
        <f t="shared" si="27"/>
        <v>580.383685</v>
      </c>
      <c r="K176" s="8">
        <f t="shared" si="31"/>
        <v>786091.9626686517</v>
      </c>
      <c r="L176" s="18">
        <f t="shared" si="28"/>
        <v>0.5892255892255892</v>
      </c>
      <c r="M176" s="18">
        <f t="shared" si="29"/>
        <v>0.9680651966190215</v>
      </c>
    </row>
    <row r="177" spans="1:13" ht="12.75">
      <c r="A177" s="17">
        <f t="shared" si="30"/>
        <v>176</v>
      </c>
      <c r="B177" s="2" t="s">
        <v>165</v>
      </c>
      <c r="C177" s="5">
        <v>0</v>
      </c>
      <c r="D177" s="3">
        <v>0</v>
      </c>
      <c r="E177" s="3" t="s">
        <v>850</v>
      </c>
      <c r="F177" s="6">
        <f t="shared" si="24"/>
        <v>30000</v>
      </c>
      <c r="G177" s="8">
        <f>0.01154*F177</f>
        <v>346.2</v>
      </c>
      <c r="H177" s="8">
        <f t="shared" si="25"/>
        <v>0</v>
      </c>
      <c r="I177" s="8">
        <f t="shared" si="26"/>
        <v>227.85</v>
      </c>
      <c r="J177" s="8">
        <f t="shared" si="27"/>
        <v>574.05</v>
      </c>
      <c r="K177" s="8">
        <f t="shared" si="31"/>
        <v>786666.0126686518</v>
      </c>
      <c r="L177" s="18">
        <f t="shared" si="28"/>
        <v>0.5925925925925926</v>
      </c>
      <c r="M177" s="18">
        <f t="shared" si="29"/>
        <v>0.9687721340417533</v>
      </c>
    </row>
    <row r="178" spans="1:13" ht="12.75">
      <c r="A178" s="17">
        <f t="shared" si="30"/>
        <v>177</v>
      </c>
      <c r="B178" s="2" t="s">
        <v>483</v>
      </c>
      <c r="C178" s="5">
        <v>0</v>
      </c>
      <c r="D178" s="3" t="s">
        <v>484</v>
      </c>
      <c r="E178" s="3">
        <v>0</v>
      </c>
      <c r="F178" s="6">
        <f t="shared" si="24"/>
        <v>29660</v>
      </c>
      <c r="G178" s="8">
        <f>0.01154*F178</f>
        <v>342.2764</v>
      </c>
      <c r="H178" s="8">
        <f t="shared" si="25"/>
        <v>0</v>
      </c>
      <c r="I178" s="8">
        <f t="shared" si="26"/>
        <v>225.26770000000002</v>
      </c>
      <c r="J178" s="8">
        <f t="shared" si="27"/>
        <v>567.5441000000001</v>
      </c>
      <c r="K178" s="8">
        <f t="shared" si="31"/>
        <v>787233.5567686518</v>
      </c>
      <c r="L178" s="18">
        <f t="shared" si="28"/>
        <v>0.5959595959595959</v>
      </c>
      <c r="M178" s="18">
        <f t="shared" si="29"/>
        <v>0.9694710595070276</v>
      </c>
    </row>
    <row r="179" spans="1:13" ht="12.75">
      <c r="A179" s="17">
        <f t="shared" si="30"/>
        <v>178</v>
      </c>
      <c r="B179" s="2" t="s">
        <v>335</v>
      </c>
      <c r="C179" s="5">
        <v>0</v>
      </c>
      <c r="D179" s="3" t="s">
        <v>336</v>
      </c>
      <c r="E179" s="3">
        <v>0</v>
      </c>
      <c r="F179" s="6">
        <f t="shared" si="24"/>
        <v>29642</v>
      </c>
      <c r="G179" s="8">
        <f>0.01154*F179</f>
        <v>342.06868</v>
      </c>
      <c r="H179" s="8">
        <f t="shared" si="25"/>
        <v>0</v>
      </c>
      <c r="I179" s="8">
        <f t="shared" si="26"/>
        <v>225.13099</v>
      </c>
      <c r="J179" s="8">
        <f t="shared" si="27"/>
        <v>567.19967</v>
      </c>
      <c r="K179" s="8">
        <f t="shared" si="31"/>
        <v>787800.7564386518</v>
      </c>
      <c r="L179" s="18">
        <f t="shared" si="28"/>
        <v>0.5993265993265994</v>
      </c>
      <c r="M179" s="18">
        <f t="shared" si="29"/>
        <v>0.9701695608098481</v>
      </c>
    </row>
    <row r="180" spans="1:13" ht="12.75">
      <c r="A180" s="17">
        <f t="shared" si="30"/>
        <v>179</v>
      </c>
      <c r="B180" s="11" t="s">
        <v>1081</v>
      </c>
      <c r="C180" s="5">
        <v>0</v>
      </c>
      <c r="D180" s="3">
        <v>0</v>
      </c>
      <c r="E180" s="3" t="s">
        <v>1083</v>
      </c>
      <c r="F180" s="6">
        <f t="shared" si="24"/>
        <v>32000</v>
      </c>
      <c r="G180" s="8">
        <v>305.13545454545965</v>
      </c>
      <c r="H180" s="8">
        <f t="shared" si="25"/>
        <v>0</v>
      </c>
      <c r="I180" s="8">
        <f t="shared" si="26"/>
        <v>243.04</v>
      </c>
      <c r="J180" s="8">
        <f t="shared" si="27"/>
        <v>548.1754545454596</v>
      </c>
      <c r="K180" s="8">
        <f t="shared" si="31"/>
        <v>788348.9318931972</v>
      </c>
      <c r="L180" s="18">
        <f t="shared" si="28"/>
        <v>0.6026936026936027</v>
      </c>
      <c r="M180" s="18">
        <f t="shared" si="29"/>
        <v>0.9708446339620842</v>
      </c>
    </row>
    <row r="181" spans="1:13" ht="12.75">
      <c r="A181" s="17">
        <f t="shared" si="30"/>
        <v>180</v>
      </c>
      <c r="B181" s="11" t="s">
        <v>931</v>
      </c>
      <c r="C181" s="5">
        <v>0</v>
      </c>
      <c r="D181" s="3">
        <v>0</v>
      </c>
      <c r="E181" s="3" t="s">
        <v>932</v>
      </c>
      <c r="F181" s="6">
        <f t="shared" si="24"/>
        <v>31790</v>
      </c>
      <c r="G181" s="8">
        <v>303.13</v>
      </c>
      <c r="H181" s="8">
        <f t="shared" si="25"/>
        <v>0</v>
      </c>
      <c r="I181" s="8">
        <f t="shared" si="26"/>
        <v>241.44505</v>
      </c>
      <c r="J181" s="8">
        <f t="shared" si="27"/>
        <v>544.57505</v>
      </c>
      <c r="K181" s="8">
        <f t="shared" si="31"/>
        <v>788893.5069431972</v>
      </c>
      <c r="L181" s="18">
        <f t="shared" si="28"/>
        <v>0.6060606060606061</v>
      </c>
      <c r="M181" s="18">
        <f t="shared" si="29"/>
        <v>0.9715152732484373</v>
      </c>
    </row>
    <row r="182" spans="1:13" ht="12.75">
      <c r="A182" s="17">
        <f t="shared" si="30"/>
        <v>181</v>
      </c>
      <c r="B182" s="2" t="s">
        <v>60</v>
      </c>
      <c r="C182" s="5">
        <v>0</v>
      </c>
      <c r="D182" s="3">
        <v>0</v>
      </c>
      <c r="E182" s="3" t="s">
        <v>61</v>
      </c>
      <c r="F182" s="6">
        <f t="shared" si="24"/>
        <v>27248</v>
      </c>
      <c r="G182" s="8">
        <f>0.01154*F182</f>
        <v>314.44192</v>
      </c>
      <c r="H182" s="8">
        <f t="shared" si="25"/>
        <v>0</v>
      </c>
      <c r="I182" s="8">
        <f t="shared" si="26"/>
        <v>206.94856000000001</v>
      </c>
      <c r="J182" s="8">
        <f t="shared" si="27"/>
        <v>521.39048</v>
      </c>
      <c r="K182" s="8">
        <f t="shared" si="31"/>
        <v>789414.8974231972</v>
      </c>
      <c r="L182" s="18">
        <f t="shared" si="28"/>
        <v>0.6094276094276094</v>
      </c>
      <c r="M182" s="18">
        <f t="shared" si="29"/>
        <v>0.9721573609449239</v>
      </c>
    </row>
    <row r="183" spans="1:13" ht="12.75">
      <c r="A183" s="17">
        <f t="shared" si="30"/>
        <v>182</v>
      </c>
      <c r="B183" s="11" t="s">
        <v>1034</v>
      </c>
      <c r="C183" s="5">
        <v>0</v>
      </c>
      <c r="D183" s="3">
        <v>0</v>
      </c>
      <c r="E183" s="3" t="s">
        <v>850</v>
      </c>
      <c r="F183" s="6">
        <f t="shared" si="24"/>
        <v>30000</v>
      </c>
      <c r="G183" s="8">
        <v>286.08333333333576</v>
      </c>
      <c r="H183" s="8">
        <f t="shared" si="25"/>
        <v>0</v>
      </c>
      <c r="I183" s="8">
        <f t="shared" si="26"/>
        <v>227.85</v>
      </c>
      <c r="J183" s="8">
        <f t="shared" si="27"/>
        <v>513.9333333333358</v>
      </c>
      <c r="K183" s="8">
        <f t="shared" si="31"/>
        <v>789928.8307565305</v>
      </c>
      <c r="L183" s="18">
        <f t="shared" si="28"/>
        <v>0.6127946127946128</v>
      </c>
      <c r="M183" s="18">
        <f t="shared" si="29"/>
        <v>0.9727902652322205</v>
      </c>
    </row>
    <row r="184" spans="1:13" ht="12.75">
      <c r="A184" s="17">
        <f t="shared" si="30"/>
        <v>183</v>
      </c>
      <c r="B184" s="2" t="s">
        <v>1123</v>
      </c>
      <c r="C184" s="5">
        <v>0</v>
      </c>
      <c r="D184" s="3">
        <v>0</v>
      </c>
      <c r="E184" s="3" t="s">
        <v>1124</v>
      </c>
      <c r="F184" s="6">
        <f t="shared" si="24"/>
        <v>26576</v>
      </c>
      <c r="G184" s="8">
        <f>0.01154*F184</f>
        <v>306.68704</v>
      </c>
      <c r="H184" s="8">
        <f t="shared" si="25"/>
        <v>0</v>
      </c>
      <c r="I184" s="8">
        <f t="shared" si="26"/>
        <v>201.84472</v>
      </c>
      <c r="J184" s="8">
        <f t="shared" si="27"/>
        <v>508.53176</v>
      </c>
      <c r="K184" s="8">
        <f t="shared" si="31"/>
        <v>790437.3625165306</v>
      </c>
      <c r="L184" s="18">
        <f t="shared" si="28"/>
        <v>0.6161616161616161</v>
      </c>
      <c r="M184" s="18">
        <f t="shared" si="29"/>
        <v>0.9734165175304379</v>
      </c>
    </row>
    <row r="185" spans="1:13" ht="12.75">
      <c r="A185" s="17">
        <f t="shared" si="30"/>
        <v>184</v>
      </c>
      <c r="B185" s="11" t="s">
        <v>537</v>
      </c>
      <c r="C185" s="5">
        <v>0</v>
      </c>
      <c r="D185" s="3">
        <v>0</v>
      </c>
      <c r="E185" s="3" t="s">
        <v>539</v>
      </c>
      <c r="F185" s="6">
        <f t="shared" si="24"/>
        <v>29400</v>
      </c>
      <c r="G185" s="8">
        <v>280.36636363636717</v>
      </c>
      <c r="H185" s="8">
        <f t="shared" si="25"/>
        <v>0</v>
      </c>
      <c r="I185" s="8">
        <f t="shared" si="26"/>
        <v>223.293</v>
      </c>
      <c r="J185" s="8">
        <f t="shared" si="27"/>
        <v>503.6593636363672</v>
      </c>
      <c r="K185" s="8">
        <f t="shared" si="31"/>
        <v>790941.021880167</v>
      </c>
      <c r="L185" s="18">
        <f t="shared" si="28"/>
        <v>0.6195286195286195</v>
      </c>
      <c r="M185" s="18">
        <f t="shared" si="29"/>
        <v>0.9740367695162646</v>
      </c>
    </row>
    <row r="186" spans="1:13" ht="12.75">
      <c r="A186" s="17">
        <f t="shared" si="30"/>
        <v>185</v>
      </c>
      <c r="B186" s="2" t="s">
        <v>56</v>
      </c>
      <c r="C186" s="5">
        <v>0</v>
      </c>
      <c r="D186" s="3">
        <v>0</v>
      </c>
      <c r="E186" s="3" t="s">
        <v>57</v>
      </c>
      <c r="F186" s="6">
        <f t="shared" si="24"/>
        <v>26000</v>
      </c>
      <c r="G186" s="8">
        <f>0.01154*F186</f>
        <v>300.04</v>
      </c>
      <c r="H186" s="8">
        <f t="shared" si="25"/>
        <v>0</v>
      </c>
      <c r="I186" s="8">
        <f t="shared" si="26"/>
        <v>197.47</v>
      </c>
      <c r="J186" s="8">
        <f t="shared" si="27"/>
        <v>497.51</v>
      </c>
      <c r="K186" s="8">
        <f t="shared" si="31"/>
        <v>791438.531880167</v>
      </c>
      <c r="L186" s="18">
        <f t="shared" si="28"/>
        <v>0.622895622895623</v>
      </c>
      <c r="M186" s="18">
        <f t="shared" si="29"/>
        <v>0.9746494486159655</v>
      </c>
    </row>
    <row r="187" spans="1:13" ht="12.75">
      <c r="A187" s="17">
        <f t="shared" si="30"/>
        <v>186</v>
      </c>
      <c r="B187" s="2" t="s">
        <v>529</v>
      </c>
      <c r="C187" s="5">
        <v>0</v>
      </c>
      <c r="D187" s="3">
        <v>0</v>
      </c>
      <c r="E187" s="4">
        <v>26000</v>
      </c>
      <c r="F187" s="6">
        <f t="shared" si="24"/>
        <v>26000</v>
      </c>
      <c r="G187" s="8">
        <f>0.01154*F187</f>
        <v>300.04</v>
      </c>
      <c r="H187" s="8">
        <f t="shared" si="25"/>
        <v>0</v>
      </c>
      <c r="I187" s="8">
        <f t="shared" si="26"/>
        <v>197.47</v>
      </c>
      <c r="J187" s="8">
        <f t="shared" si="27"/>
        <v>497.51</v>
      </c>
      <c r="K187" s="8">
        <f t="shared" si="31"/>
        <v>791936.041880167</v>
      </c>
      <c r="L187" s="18">
        <f t="shared" si="28"/>
        <v>0.6262626262626263</v>
      </c>
      <c r="M187" s="18">
        <f t="shared" si="29"/>
        <v>0.9752621277156664</v>
      </c>
    </row>
    <row r="188" spans="1:13" ht="12.75">
      <c r="A188" s="17">
        <f t="shared" si="30"/>
        <v>187</v>
      </c>
      <c r="B188" s="2" t="s">
        <v>914</v>
      </c>
      <c r="C188" s="5">
        <v>0</v>
      </c>
      <c r="D188" s="3">
        <v>0</v>
      </c>
      <c r="E188" s="3" t="s">
        <v>915</v>
      </c>
      <c r="F188" s="6">
        <f t="shared" si="24"/>
        <v>25298</v>
      </c>
      <c r="G188" s="8">
        <f>0.01154*F188</f>
        <v>291.93892</v>
      </c>
      <c r="H188" s="8">
        <f t="shared" si="25"/>
        <v>0</v>
      </c>
      <c r="I188" s="8">
        <f t="shared" si="26"/>
        <v>192.13831000000002</v>
      </c>
      <c r="J188" s="8">
        <f t="shared" si="27"/>
        <v>484.07723</v>
      </c>
      <c r="K188" s="8">
        <f t="shared" si="31"/>
        <v>792420.119110167</v>
      </c>
      <c r="L188" s="18">
        <f t="shared" si="28"/>
        <v>0.6296296296296297</v>
      </c>
      <c r="M188" s="18">
        <f t="shared" si="29"/>
        <v>0.9758582644796754</v>
      </c>
    </row>
    <row r="189" spans="1:13" ht="12.75">
      <c r="A189" s="17">
        <f t="shared" si="30"/>
        <v>188</v>
      </c>
      <c r="B189" s="11" t="s">
        <v>1137</v>
      </c>
      <c r="C189" s="5">
        <v>0</v>
      </c>
      <c r="D189" s="3">
        <v>0</v>
      </c>
      <c r="E189" s="4">
        <v>27600</v>
      </c>
      <c r="F189" s="6">
        <f t="shared" si="24"/>
        <v>27600</v>
      </c>
      <c r="G189" s="8">
        <v>263.24121212121463</v>
      </c>
      <c r="H189" s="8">
        <f t="shared" si="25"/>
        <v>0</v>
      </c>
      <c r="I189" s="8">
        <f t="shared" si="26"/>
        <v>209.622</v>
      </c>
      <c r="J189" s="8">
        <f t="shared" si="27"/>
        <v>472.86321212121464</v>
      </c>
      <c r="K189" s="8">
        <f t="shared" si="31"/>
        <v>792892.9823222882</v>
      </c>
      <c r="L189" s="18">
        <f t="shared" si="28"/>
        <v>0.632996632996633</v>
      </c>
      <c r="M189" s="18">
        <f t="shared" si="29"/>
        <v>0.9764405912813158</v>
      </c>
    </row>
    <row r="190" spans="1:13" ht="12.75">
      <c r="A190" s="17">
        <f t="shared" si="30"/>
        <v>189</v>
      </c>
      <c r="B190" s="2" t="s">
        <v>374</v>
      </c>
      <c r="C190" s="5">
        <v>0</v>
      </c>
      <c r="D190" s="3" t="s">
        <v>375</v>
      </c>
      <c r="E190" s="3">
        <v>0</v>
      </c>
      <c r="F190" s="6">
        <f t="shared" si="24"/>
        <v>24378</v>
      </c>
      <c r="G190" s="8">
        <f aca="true" t="shared" si="32" ref="G190:G199">0.01154*F190</f>
        <v>281.32212</v>
      </c>
      <c r="H190" s="8">
        <f t="shared" si="25"/>
        <v>0</v>
      </c>
      <c r="I190" s="8">
        <f t="shared" si="26"/>
        <v>185.15091</v>
      </c>
      <c r="J190" s="8">
        <f t="shared" si="27"/>
        <v>466.47303</v>
      </c>
      <c r="K190" s="8">
        <f t="shared" si="31"/>
        <v>793359.4553522882</v>
      </c>
      <c r="L190" s="18">
        <f t="shared" si="28"/>
        <v>0.6363636363636364</v>
      </c>
      <c r="M190" s="18">
        <f t="shared" si="29"/>
        <v>0.9770150486310276</v>
      </c>
    </row>
    <row r="191" spans="1:13" ht="12.75">
      <c r="A191" s="17">
        <f t="shared" si="30"/>
        <v>190</v>
      </c>
      <c r="B191" s="2" t="s">
        <v>196</v>
      </c>
      <c r="C191" s="5">
        <v>0</v>
      </c>
      <c r="D191" s="3" t="s">
        <v>197</v>
      </c>
      <c r="E191" s="3">
        <v>0</v>
      </c>
      <c r="F191" s="6">
        <f t="shared" si="24"/>
        <v>24150</v>
      </c>
      <c r="G191" s="8">
        <f t="shared" si="32"/>
        <v>278.691</v>
      </c>
      <c r="H191" s="8">
        <f t="shared" si="25"/>
        <v>0</v>
      </c>
      <c r="I191" s="8">
        <f t="shared" si="26"/>
        <v>183.41925</v>
      </c>
      <c r="J191" s="8">
        <f t="shared" si="27"/>
        <v>462.11024999999995</v>
      </c>
      <c r="K191" s="8">
        <f t="shared" si="31"/>
        <v>793821.5656022882</v>
      </c>
      <c r="L191" s="18">
        <f t="shared" si="28"/>
        <v>0.6397306397306397</v>
      </c>
      <c r="M191" s="18">
        <f t="shared" si="29"/>
        <v>0.9775841332563268</v>
      </c>
    </row>
    <row r="192" spans="1:13" ht="12.75">
      <c r="A192" s="17">
        <f t="shared" si="30"/>
        <v>191</v>
      </c>
      <c r="B192" s="2" t="s">
        <v>242</v>
      </c>
      <c r="C192" s="5">
        <v>0</v>
      </c>
      <c r="D192" s="3" t="s">
        <v>243</v>
      </c>
      <c r="E192" s="3">
        <v>0</v>
      </c>
      <c r="F192" s="6">
        <f t="shared" si="24"/>
        <v>23766</v>
      </c>
      <c r="G192" s="8">
        <f t="shared" si="32"/>
        <v>274.25964</v>
      </c>
      <c r="H192" s="8">
        <f t="shared" si="25"/>
        <v>0</v>
      </c>
      <c r="I192" s="8">
        <f t="shared" si="26"/>
        <v>180.50277</v>
      </c>
      <c r="J192" s="8">
        <f t="shared" si="27"/>
        <v>454.76241</v>
      </c>
      <c r="K192" s="8">
        <f t="shared" si="31"/>
        <v>794276.3280122882</v>
      </c>
      <c r="L192" s="18">
        <f t="shared" si="28"/>
        <v>0.6430976430976431</v>
      </c>
      <c r="M192" s="18">
        <f t="shared" si="29"/>
        <v>0.9781441690826148</v>
      </c>
    </row>
    <row r="193" spans="1:13" ht="12.75">
      <c r="A193" s="17">
        <f t="shared" si="30"/>
        <v>192</v>
      </c>
      <c r="B193" s="2" t="s">
        <v>184</v>
      </c>
      <c r="C193" s="5">
        <v>0</v>
      </c>
      <c r="D193" s="3">
        <v>0</v>
      </c>
      <c r="E193" s="3" t="s">
        <v>185</v>
      </c>
      <c r="F193" s="6">
        <f t="shared" si="24"/>
        <v>23094</v>
      </c>
      <c r="G193" s="8">
        <f t="shared" si="32"/>
        <v>266.50476</v>
      </c>
      <c r="H193" s="8">
        <f t="shared" si="25"/>
        <v>0</v>
      </c>
      <c r="I193" s="8">
        <f t="shared" si="26"/>
        <v>175.39893</v>
      </c>
      <c r="J193" s="8">
        <f t="shared" si="27"/>
        <v>441.90369</v>
      </c>
      <c r="K193" s="8">
        <f t="shared" si="31"/>
        <v>794718.2317022881</v>
      </c>
      <c r="L193" s="18">
        <f t="shared" si="28"/>
        <v>0.6464646464646465</v>
      </c>
      <c r="M193" s="18">
        <f t="shared" si="29"/>
        <v>0.9786883695106336</v>
      </c>
    </row>
    <row r="194" spans="1:13" ht="12.75">
      <c r="A194" s="17">
        <f t="shared" si="30"/>
        <v>193</v>
      </c>
      <c r="B194" s="2" t="s">
        <v>938</v>
      </c>
      <c r="C194" s="5">
        <v>0</v>
      </c>
      <c r="D194" s="3">
        <v>0</v>
      </c>
      <c r="E194" s="3" t="s">
        <v>939</v>
      </c>
      <c r="F194" s="6">
        <f aca="true" t="shared" si="33" ref="F194:F257">+D194+E194</f>
        <v>23000</v>
      </c>
      <c r="G194" s="8">
        <f t="shared" si="32"/>
        <v>265.42</v>
      </c>
      <c r="H194" s="8">
        <f aca="true" t="shared" si="34" ref="H194:H257">+C194*8.58*1100/2200</f>
        <v>0</v>
      </c>
      <c r="I194" s="8">
        <f aca="true" t="shared" si="35" ref="I194:I257">+F194*0.01519*0.5</f>
        <v>174.685</v>
      </c>
      <c r="J194" s="8">
        <f aca="true" t="shared" si="36" ref="J194:J257">+G194+H194+I194</f>
        <v>440.105</v>
      </c>
      <c r="K194" s="8">
        <f t="shared" si="31"/>
        <v>795158.3367022881</v>
      </c>
      <c r="L194" s="18">
        <f t="shared" si="28"/>
        <v>0.6498316498316499</v>
      </c>
      <c r="M194" s="18">
        <f t="shared" si="29"/>
        <v>0.9792303548680613</v>
      </c>
    </row>
    <row r="195" spans="1:13" ht="12.75">
      <c r="A195" s="17">
        <f t="shared" si="30"/>
        <v>194</v>
      </c>
      <c r="B195" s="2" t="s">
        <v>55</v>
      </c>
      <c r="C195" s="5">
        <v>0</v>
      </c>
      <c r="D195" s="3">
        <v>0</v>
      </c>
      <c r="E195" s="3" t="s">
        <v>1062</v>
      </c>
      <c r="F195" s="6">
        <f t="shared" si="33"/>
        <v>22200</v>
      </c>
      <c r="G195" s="8">
        <f t="shared" si="32"/>
        <v>256.188</v>
      </c>
      <c r="H195" s="8">
        <f t="shared" si="34"/>
        <v>0</v>
      </c>
      <c r="I195" s="8">
        <f t="shared" si="35"/>
        <v>168.609</v>
      </c>
      <c r="J195" s="8">
        <f t="shared" si="36"/>
        <v>424.797</v>
      </c>
      <c r="K195" s="8">
        <f t="shared" si="31"/>
        <v>795583.1337022881</v>
      </c>
      <c r="L195" s="18">
        <f aca="true" t="shared" si="37" ref="L195:L258">+A195/$A$298</f>
        <v>0.6531986531986532</v>
      </c>
      <c r="M195" s="18">
        <f aca="true" t="shared" si="38" ref="M195:M258">+K195/$K$298</f>
        <v>0.9797534885608828</v>
      </c>
    </row>
    <row r="196" spans="1:13" ht="12.75">
      <c r="A196" s="17">
        <f aca="true" t="shared" si="39" ref="A196:A259">+A195+1</f>
        <v>195</v>
      </c>
      <c r="B196" s="2" t="s">
        <v>27</v>
      </c>
      <c r="C196" s="5">
        <v>0</v>
      </c>
      <c r="D196" s="3" t="s">
        <v>28</v>
      </c>
      <c r="E196" s="3">
        <v>0</v>
      </c>
      <c r="F196" s="6">
        <f t="shared" si="33"/>
        <v>22000</v>
      </c>
      <c r="G196" s="8">
        <f t="shared" si="32"/>
        <v>253.88</v>
      </c>
      <c r="H196" s="8">
        <f t="shared" si="34"/>
        <v>0</v>
      </c>
      <c r="I196" s="8">
        <f t="shared" si="35"/>
        <v>167.09</v>
      </c>
      <c r="J196" s="8">
        <f t="shared" si="36"/>
        <v>420.97</v>
      </c>
      <c r="K196" s="8">
        <f aca="true" t="shared" si="40" ref="K196:K259">+K195+J196</f>
        <v>796004.1037022881</v>
      </c>
      <c r="L196" s="18">
        <f t="shared" si="37"/>
        <v>0.6565656565656566</v>
      </c>
      <c r="M196" s="18">
        <f t="shared" si="38"/>
        <v>0.9802719093375528</v>
      </c>
    </row>
    <row r="197" spans="1:13" ht="12.75">
      <c r="A197" s="17">
        <f t="shared" si="39"/>
        <v>196</v>
      </c>
      <c r="B197" s="2" t="s">
        <v>983</v>
      </c>
      <c r="C197" s="5">
        <v>0</v>
      </c>
      <c r="D197" s="3">
        <v>0</v>
      </c>
      <c r="E197" s="3" t="s">
        <v>984</v>
      </c>
      <c r="F197" s="6">
        <f t="shared" si="33"/>
        <v>21662</v>
      </c>
      <c r="G197" s="8">
        <f t="shared" si="32"/>
        <v>249.97948</v>
      </c>
      <c r="H197" s="8">
        <f t="shared" si="34"/>
        <v>0</v>
      </c>
      <c r="I197" s="8">
        <f t="shared" si="35"/>
        <v>164.52289000000002</v>
      </c>
      <c r="J197" s="8">
        <f t="shared" si="36"/>
        <v>414.50237000000004</v>
      </c>
      <c r="K197" s="8">
        <f t="shared" si="40"/>
        <v>796418.6060722881</v>
      </c>
      <c r="L197" s="18">
        <f t="shared" si="37"/>
        <v>0.6599326599326599</v>
      </c>
      <c r="M197" s="18">
        <f t="shared" si="38"/>
        <v>0.9807823652859267</v>
      </c>
    </row>
    <row r="198" spans="1:13" ht="12.75">
      <c r="A198" s="17">
        <f t="shared" si="39"/>
        <v>197</v>
      </c>
      <c r="B198" s="2" t="s">
        <v>269</v>
      </c>
      <c r="C198" s="5">
        <v>0</v>
      </c>
      <c r="D198" s="3">
        <v>0</v>
      </c>
      <c r="E198" s="3" t="s">
        <v>270</v>
      </c>
      <c r="F198" s="6">
        <f t="shared" si="33"/>
        <v>21119.94</v>
      </c>
      <c r="G198" s="8">
        <f t="shared" si="32"/>
        <v>243.7241076</v>
      </c>
      <c r="H198" s="8">
        <f t="shared" si="34"/>
        <v>0</v>
      </c>
      <c r="I198" s="8">
        <f t="shared" si="35"/>
        <v>160.4059443</v>
      </c>
      <c r="J198" s="8">
        <f t="shared" si="36"/>
        <v>404.1300519</v>
      </c>
      <c r="K198" s="8">
        <f t="shared" si="40"/>
        <v>796822.7361241882</v>
      </c>
      <c r="L198" s="18">
        <f t="shared" si="37"/>
        <v>0.6632996632996633</v>
      </c>
      <c r="M198" s="18">
        <f t="shared" si="38"/>
        <v>0.9812800478176551</v>
      </c>
    </row>
    <row r="199" spans="1:13" ht="12.75">
      <c r="A199" s="17">
        <f t="shared" si="39"/>
        <v>198</v>
      </c>
      <c r="B199" s="2" t="s">
        <v>12</v>
      </c>
      <c r="C199" s="5">
        <v>0</v>
      </c>
      <c r="D199" s="3">
        <v>0</v>
      </c>
      <c r="E199" s="3" t="s">
        <v>437</v>
      </c>
      <c r="F199" s="6">
        <f t="shared" si="33"/>
        <v>20000</v>
      </c>
      <c r="G199" s="8">
        <f t="shared" si="32"/>
        <v>230.8</v>
      </c>
      <c r="H199" s="8">
        <f t="shared" si="34"/>
        <v>0</v>
      </c>
      <c r="I199" s="8">
        <f t="shared" si="35"/>
        <v>151.9</v>
      </c>
      <c r="J199" s="8">
        <f t="shared" si="36"/>
        <v>382.70000000000005</v>
      </c>
      <c r="K199" s="8">
        <f t="shared" si="40"/>
        <v>797205.4361241881</v>
      </c>
      <c r="L199" s="18">
        <f t="shared" si="37"/>
        <v>0.6666666666666666</v>
      </c>
      <c r="M199" s="18">
        <f t="shared" si="38"/>
        <v>0.9817513394328096</v>
      </c>
    </row>
    <row r="200" spans="1:13" ht="12.75">
      <c r="A200" s="17">
        <f t="shared" si="39"/>
        <v>199</v>
      </c>
      <c r="B200" s="11" t="s">
        <v>1060</v>
      </c>
      <c r="C200" s="5">
        <v>0</v>
      </c>
      <c r="D200" s="3">
        <v>0</v>
      </c>
      <c r="E200" s="3" t="s">
        <v>1062</v>
      </c>
      <c r="F200" s="6">
        <f t="shared" si="33"/>
        <v>22200</v>
      </c>
      <c r="G200" s="8">
        <v>211.82696969697645</v>
      </c>
      <c r="H200" s="8">
        <f t="shared" si="34"/>
        <v>0</v>
      </c>
      <c r="I200" s="8">
        <f t="shared" si="35"/>
        <v>168.609</v>
      </c>
      <c r="J200" s="8">
        <f t="shared" si="36"/>
        <v>380.4359696969765</v>
      </c>
      <c r="K200" s="8">
        <f t="shared" si="40"/>
        <v>797585.8720938851</v>
      </c>
      <c r="L200" s="18">
        <f t="shared" si="37"/>
        <v>0.67003367003367</v>
      </c>
      <c r="M200" s="18">
        <f t="shared" si="38"/>
        <v>0.9822198429149662</v>
      </c>
    </row>
    <row r="201" spans="1:13" ht="12.75">
      <c r="A201" s="17">
        <f t="shared" si="39"/>
        <v>200</v>
      </c>
      <c r="B201" s="2" t="s">
        <v>399</v>
      </c>
      <c r="C201" s="5">
        <v>0</v>
      </c>
      <c r="D201" s="3">
        <v>0</v>
      </c>
      <c r="E201" s="3" t="s">
        <v>400</v>
      </c>
      <c r="F201" s="6">
        <f t="shared" si="33"/>
        <v>19028</v>
      </c>
      <c r="G201" s="8">
        <f>0.01154*F201</f>
        <v>219.58312</v>
      </c>
      <c r="H201" s="8">
        <f t="shared" si="34"/>
        <v>0</v>
      </c>
      <c r="I201" s="8">
        <f t="shared" si="35"/>
        <v>144.51766</v>
      </c>
      <c r="J201" s="8">
        <f t="shared" si="36"/>
        <v>364.10078</v>
      </c>
      <c r="K201" s="8">
        <f t="shared" si="40"/>
        <v>797949.9728738851</v>
      </c>
      <c r="L201" s="18">
        <f t="shared" si="37"/>
        <v>0.6734006734006734</v>
      </c>
      <c r="M201" s="18">
        <f t="shared" si="38"/>
        <v>0.9826682297576242</v>
      </c>
    </row>
    <row r="202" spans="1:13" ht="12.75">
      <c r="A202" s="17">
        <f t="shared" si="39"/>
        <v>201</v>
      </c>
      <c r="B202" s="2" t="s">
        <v>635</v>
      </c>
      <c r="C202" s="5">
        <v>0</v>
      </c>
      <c r="D202" s="3">
        <v>0</v>
      </c>
      <c r="E202" s="3" t="s">
        <v>636</v>
      </c>
      <c r="F202" s="6">
        <f t="shared" si="33"/>
        <v>18195</v>
      </c>
      <c r="G202" s="8">
        <f>0.01154*F202</f>
        <v>209.9703</v>
      </c>
      <c r="H202" s="8">
        <f t="shared" si="34"/>
        <v>0</v>
      </c>
      <c r="I202" s="8">
        <f t="shared" si="35"/>
        <v>138.191025</v>
      </c>
      <c r="J202" s="8">
        <f t="shared" si="36"/>
        <v>348.16132500000003</v>
      </c>
      <c r="K202" s="8">
        <f t="shared" si="40"/>
        <v>798298.1341988851</v>
      </c>
      <c r="L202" s="18">
        <f t="shared" si="37"/>
        <v>0.6767676767676768</v>
      </c>
      <c r="M202" s="18">
        <f t="shared" si="38"/>
        <v>0.983096987304511</v>
      </c>
    </row>
    <row r="203" spans="1:13" ht="12.75">
      <c r="A203" s="17">
        <f t="shared" si="39"/>
        <v>202</v>
      </c>
      <c r="B203" s="2" t="s">
        <v>644</v>
      </c>
      <c r="C203" s="5">
        <v>0</v>
      </c>
      <c r="D203" s="3">
        <v>0</v>
      </c>
      <c r="E203" s="3" t="s">
        <v>645</v>
      </c>
      <c r="F203" s="6">
        <f t="shared" si="33"/>
        <v>18058</v>
      </c>
      <c r="G203" s="8">
        <f>0.01154*F203</f>
        <v>208.38932</v>
      </c>
      <c r="H203" s="8">
        <f t="shared" si="34"/>
        <v>0</v>
      </c>
      <c r="I203" s="8">
        <f t="shared" si="35"/>
        <v>137.15051</v>
      </c>
      <c r="J203" s="8">
        <f t="shared" si="36"/>
        <v>345.53983</v>
      </c>
      <c r="K203" s="8">
        <f t="shared" si="40"/>
        <v>798643.6740288851</v>
      </c>
      <c r="L203" s="18">
        <f t="shared" si="37"/>
        <v>0.6801346801346801</v>
      </c>
      <c r="M203" s="18">
        <f t="shared" si="38"/>
        <v>0.983522516503834</v>
      </c>
    </row>
    <row r="204" spans="1:13" ht="12.75">
      <c r="A204" s="17">
        <f t="shared" si="39"/>
        <v>203</v>
      </c>
      <c r="B204" s="2" t="s">
        <v>48</v>
      </c>
      <c r="C204" s="5">
        <v>0</v>
      </c>
      <c r="D204" s="3" t="s">
        <v>49</v>
      </c>
      <c r="E204" s="3">
        <v>0</v>
      </c>
      <c r="F204" s="6">
        <f t="shared" si="33"/>
        <v>17845</v>
      </c>
      <c r="G204" s="8">
        <f>0.01154*F204</f>
        <v>205.9313</v>
      </c>
      <c r="H204" s="8">
        <f t="shared" si="34"/>
        <v>0</v>
      </c>
      <c r="I204" s="8">
        <f t="shared" si="35"/>
        <v>135.53277500000002</v>
      </c>
      <c r="J204" s="8">
        <f t="shared" si="36"/>
        <v>341.464075</v>
      </c>
      <c r="K204" s="8">
        <f t="shared" si="40"/>
        <v>798985.1381038851</v>
      </c>
      <c r="L204" s="18">
        <f t="shared" si="37"/>
        <v>0.6835016835016835</v>
      </c>
      <c r="M204" s="18">
        <f t="shared" si="38"/>
        <v>0.9839430264474558</v>
      </c>
    </row>
    <row r="205" spans="1:13" ht="12.75">
      <c r="A205" s="17">
        <f t="shared" si="39"/>
        <v>204</v>
      </c>
      <c r="B205" s="11" t="s">
        <v>842</v>
      </c>
      <c r="C205" s="5">
        <v>0</v>
      </c>
      <c r="D205" s="3">
        <v>0</v>
      </c>
      <c r="E205" s="3" t="s">
        <v>844</v>
      </c>
      <c r="F205" s="6">
        <f t="shared" si="33"/>
        <v>19856</v>
      </c>
      <c r="G205" s="8">
        <v>189.55303030303367</v>
      </c>
      <c r="H205" s="8">
        <f t="shared" si="34"/>
        <v>0</v>
      </c>
      <c r="I205" s="8">
        <f t="shared" si="35"/>
        <v>150.80632</v>
      </c>
      <c r="J205" s="8">
        <f t="shared" si="36"/>
        <v>340.3593503030337</v>
      </c>
      <c r="K205" s="8">
        <f t="shared" si="40"/>
        <v>799325.4974541882</v>
      </c>
      <c r="L205" s="18">
        <f t="shared" si="37"/>
        <v>0.6868686868686869</v>
      </c>
      <c r="M205" s="18">
        <f t="shared" si="38"/>
        <v>0.9843621759325284</v>
      </c>
    </row>
    <row r="206" spans="1:13" ht="12.75">
      <c r="A206" s="17">
        <f t="shared" si="39"/>
        <v>205</v>
      </c>
      <c r="B206" s="2" t="s">
        <v>286</v>
      </c>
      <c r="C206" s="5">
        <v>0</v>
      </c>
      <c r="D206" s="3">
        <v>0</v>
      </c>
      <c r="E206" s="3" t="s">
        <v>287</v>
      </c>
      <c r="F206" s="6">
        <f t="shared" si="33"/>
        <v>16856</v>
      </c>
      <c r="G206" s="8">
        <f>0.01154*F206</f>
        <v>194.51824</v>
      </c>
      <c r="H206" s="8">
        <f t="shared" si="34"/>
        <v>0</v>
      </c>
      <c r="I206" s="8">
        <f t="shared" si="35"/>
        <v>128.02132</v>
      </c>
      <c r="J206" s="8">
        <f t="shared" si="36"/>
        <v>322.53956</v>
      </c>
      <c r="K206" s="8">
        <f t="shared" si="40"/>
        <v>799648.0370141881</v>
      </c>
      <c r="L206" s="18">
        <f t="shared" si="37"/>
        <v>0.6902356902356902</v>
      </c>
      <c r="M206" s="18">
        <f t="shared" si="38"/>
        <v>0.9847593805057805</v>
      </c>
    </row>
    <row r="207" spans="1:13" ht="12.75">
      <c r="A207" s="17">
        <f t="shared" si="39"/>
        <v>206</v>
      </c>
      <c r="B207" s="11" t="s">
        <v>639</v>
      </c>
      <c r="C207" s="5">
        <v>0</v>
      </c>
      <c r="D207" s="3">
        <v>0</v>
      </c>
      <c r="E207" s="3" t="s">
        <v>640</v>
      </c>
      <c r="F207" s="6">
        <f t="shared" si="33"/>
        <v>18000</v>
      </c>
      <c r="G207" s="8">
        <v>171.8499999999999</v>
      </c>
      <c r="H207" s="8">
        <f t="shared" si="34"/>
        <v>0</v>
      </c>
      <c r="I207" s="8">
        <f t="shared" si="35"/>
        <v>136.71</v>
      </c>
      <c r="J207" s="8">
        <f t="shared" si="36"/>
        <v>308.55999999999995</v>
      </c>
      <c r="K207" s="8">
        <f t="shared" si="40"/>
        <v>799956.5970141882</v>
      </c>
      <c r="L207" s="18">
        <f t="shared" si="37"/>
        <v>0.6936026936026936</v>
      </c>
      <c r="M207" s="18">
        <f t="shared" si="38"/>
        <v>0.9851393693763635</v>
      </c>
    </row>
    <row r="208" spans="1:13" ht="12.75">
      <c r="A208" s="17">
        <f t="shared" si="39"/>
        <v>207</v>
      </c>
      <c r="B208" s="2" t="s">
        <v>1127</v>
      </c>
      <c r="C208" s="5">
        <v>0</v>
      </c>
      <c r="D208" s="3" t="s">
        <v>1128</v>
      </c>
      <c r="E208" s="3">
        <v>0</v>
      </c>
      <c r="F208" s="6">
        <f t="shared" si="33"/>
        <v>16000</v>
      </c>
      <c r="G208" s="8">
        <f aca="true" t="shared" si="41" ref="G208:G215">0.01154*F208</f>
        <v>184.64</v>
      </c>
      <c r="H208" s="8">
        <f t="shared" si="34"/>
        <v>0</v>
      </c>
      <c r="I208" s="8">
        <f t="shared" si="35"/>
        <v>121.52</v>
      </c>
      <c r="J208" s="8">
        <f t="shared" si="36"/>
        <v>306.15999999999997</v>
      </c>
      <c r="K208" s="8">
        <f t="shared" si="40"/>
        <v>800262.7570141882</v>
      </c>
      <c r="L208" s="18">
        <f t="shared" si="37"/>
        <v>0.696969696969697</v>
      </c>
      <c r="M208" s="18">
        <f t="shared" si="38"/>
        <v>0.9855164026684872</v>
      </c>
    </row>
    <row r="209" spans="1:13" ht="12.75">
      <c r="A209" s="17">
        <f t="shared" si="39"/>
        <v>208</v>
      </c>
      <c r="B209" s="2" t="s">
        <v>115</v>
      </c>
      <c r="C209" s="5">
        <v>0</v>
      </c>
      <c r="D209" s="3">
        <v>0</v>
      </c>
      <c r="E209" s="3" t="s">
        <v>116</v>
      </c>
      <c r="F209" s="6">
        <f t="shared" si="33"/>
        <v>14820</v>
      </c>
      <c r="G209" s="8">
        <f t="shared" si="41"/>
        <v>171.0228</v>
      </c>
      <c r="H209" s="8">
        <f t="shared" si="34"/>
        <v>0</v>
      </c>
      <c r="I209" s="8">
        <f t="shared" si="35"/>
        <v>112.5579</v>
      </c>
      <c r="J209" s="8">
        <f t="shared" si="36"/>
        <v>283.5807</v>
      </c>
      <c r="K209" s="8">
        <f t="shared" si="40"/>
        <v>800546.3377141883</v>
      </c>
      <c r="L209" s="18">
        <f t="shared" si="37"/>
        <v>0.7003367003367004</v>
      </c>
      <c r="M209" s="18">
        <f t="shared" si="38"/>
        <v>0.9858656297553167</v>
      </c>
    </row>
    <row r="210" spans="1:13" ht="12.75">
      <c r="A210" s="17">
        <f t="shared" si="39"/>
        <v>209</v>
      </c>
      <c r="B210" s="2" t="s">
        <v>379</v>
      </c>
      <c r="C210" s="5">
        <v>0</v>
      </c>
      <c r="D210" s="3">
        <v>0</v>
      </c>
      <c r="E210" s="3" t="s">
        <v>116</v>
      </c>
      <c r="F210" s="6">
        <f t="shared" si="33"/>
        <v>14820</v>
      </c>
      <c r="G210" s="8">
        <f t="shared" si="41"/>
        <v>171.0228</v>
      </c>
      <c r="H210" s="8">
        <f t="shared" si="34"/>
        <v>0</v>
      </c>
      <c r="I210" s="8">
        <f t="shared" si="35"/>
        <v>112.5579</v>
      </c>
      <c r="J210" s="8">
        <f t="shared" si="36"/>
        <v>283.5807</v>
      </c>
      <c r="K210" s="8">
        <f t="shared" si="40"/>
        <v>800829.9184141883</v>
      </c>
      <c r="L210" s="18">
        <f t="shared" si="37"/>
        <v>0.7037037037037037</v>
      </c>
      <c r="M210" s="18">
        <f t="shared" si="38"/>
        <v>0.9862148568421463</v>
      </c>
    </row>
    <row r="211" spans="1:13" ht="12.75">
      <c r="A211" s="17">
        <f t="shared" si="39"/>
        <v>210</v>
      </c>
      <c r="B211" s="2">
        <v>685</v>
      </c>
      <c r="C211" s="5">
        <v>0</v>
      </c>
      <c r="D211" s="3">
        <v>0</v>
      </c>
      <c r="E211" s="3" t="s">
        <v>29</v>
      </c>
      <c r="F211" s="6">
        <f t="shared" si="33"/>
        <v>14670</v>
      </c>
      <c r="G211" s="8">
        <f t="shared" si="41"/>
        <v>169.2918</v>
      </c>
      <c r="H211" s="8">
        <f t="shared" si="34"/>
        <v>0</v>
      </c>
      <c r="I211" s="8">
        <f t="shared" si="35"/>
        <v>111.41865</v>
      </c>
      <c r="J211" s="8">
        <f t="shared" si="36"/>
        <v>280.71045</v>
      </c>
      <c r="K211" s="8">
        <f t="shared" si="40"/>
        <v>801110.6288641883</v>
      </c>
      <c r="L211" s="18">
        <f t="shared" si="37"/>
        <v>0.7070707070707071</v>
      </c>
      <c r="M211" s="18">
        <f t="shared" si="38"/>
        <v>0.9865605492418621</v>
      </c>
    </row>
    <row r="212" spans="1:13" ht="12.75">
      <c r="A212" s="17">
        <f t="shared" si="39"/>
        <v>211</v>
      </c>
      <c r="B212" s="2" t="s">
        <v>411</v>
      </c>
      <c r="C212" s="5">
        <v>0</v>
      </c>
      <c r="D212" s="3">
        <v>0</v>
      </c>
      <c r="E212" s="3" t="s">
        <v>412</v>
      </c>
      <c r="F212" s="6">
        <f t="shared" si="33"/>
        <v>14483</v>
      </c>
      <c r="G212" s="8">
        <f t="shared" si="41"/>
        <v>167.13382</v>
      </c>
      <c r="H212" s="8">
        <f t="shared" si="34"/>
        <v>0</v>
      </c>
      <c r="I212" s="8">
        <f t="shared" si="35"/>
        <v>109.998385</v>
      </c>
      <c r="J212" s="8">
        <f t="shared" si="36"/>
        <v>277.132205</v>
      </c>
      <c r="K212" s="8">
        <f t="shared" si="40"/>
        <v>801387.7610691884</v>
      </c>
      <c r="L212" s="18">
        <f t="shared" si="37"/>
        <v>0.7104377104377104</v>
      </c>
      <c r="M212" s="18">
        <f t="shared" si="38"/>
        <v>0.9869018350649763</v>
      </c>
    </row>
    <row r="213" spans="1:13" ht="12.75">
      <c r="A213" s="17">
        <f t="shared" si="39"/>
        <v>212</v>
      </c>
      <c r="B213" s="2" t="s">
        <v>1013</v>
      </c>
      <c r="C213" s="5">
        <v>0</v>
      </c>
      <c r="D213" s="4">
        <v>14400</v>
      </c>
      <c r="E213" s="3">
        <v>0</v>
      </c>
      <c r="F213" s="6">
        <f t="shared" si="33"/>
        <v>14400</v>
      </c>
      <c r="G213" s="8">
        <f t="shared" si="41"/>
        <v>166.176</v>
      </c>
      <c r="H213" s="8">
        <f t="shared" si="34"/>
        <v>0</v>
      </c>
      <c r="I213" s="8">
        <f t="shared" si="35"/>
        <v>109.36800000000001</v>
      </c>
      <c r="J213" s="8">
        <f t="shared" si="36"/>
        <v>275.544</v>
      </c>
      <c r="K213" s="8">
        <f t="shared" si="40"/>
        <v>801663.3050691884</v>
      </c>
      <c r="L213" s="18">
        <f t="shared" si="37"/>
        <v>0.7138047138047138</v>
      </c>
      <c r="M213" s="18">
        <f t="shared" si="38"/>
        <v>0.9872411650278876</v>
      </c>
    </row>
    <row r="214" spans="1:13" ht="12.75">
      <c r="A214" s="17">
        <f t="shared" si="39"/>
        <v>213</v>
      </c>
      <c r="B214" s="2" t="s">
        <v>1033</v>
      </c>
      <c r="C214" s="5">
        <v>0</v>
      </c>
      <c r="D214" s="4">
        <v>14400</v>
      </c>
      <c r="E214" s="3">
        <v>0</v>
      </c>
      <c r="F214" s="6">
        <f t="shared" si="33"/>
        <v>14400</v>
      </c>
      <c r="G214" s="8">
        <f t="shared" si="41"/>
        <v>166.176</v>
      </c>
      <c r="H214" s="8">
        <f t="shared" si="34"/>
        <v>0</v>
      </c>
      <c r="I214" s="8">
        <f t="shared" si="35"/>
        <v>109.36800000000001</v>
      </c>
      <c r="J214" s="8">
        <f t="shared" si="36"/>
        <v>275.544</v>
      </c>
      <c r="K214" s="8">
        <f t="shared" si="40"/>
        <v>801938.8490691883</v>
      </c>
      <c r="L214" s="18">
        <f t="shared" si="37"/>
        <v>0.7171717171717171</v>
      </c>
      <c r="M214" s="18">
        <f t="shared" si="38"/>
        <v>0.9875804949907988</v>
      </c>
    </row>
    <row r="215" spans="1:13" ht="12.75">
      <c r="A215" s="17">
        <f t="shared" si="39"/>
        <v>214</v>
      </c>
      <c r="B215" s="2" t="s">
        <v>130</v>
      </c>
      <c r="C215" s="5">
        <v>0</v>
      </c>
      <c r="D215" s="3">
        <v>0</v>
      </c>
      <c r="E215" s="3" t="s">
        <v>131</v>
      </c>
      <c r="F215" s="6">
        <f t="shared" si="33"/>
        <v>13652</v>
      </c>
      <c r="G215" s="8">
        <f t="shared" si="41"/>
        <v>157.54408</v>
      </c>
      <c r="H215" s="8">
        <f t="shared" si="34"/>
        <v>0</v>
      </c>
      <c r="I215" s="8">
        <f t="shared" si="35"/>
        <v>103.68694</v>
      </c>
      <c r="J215" s="8">
        <f t="shared" si="36"/>
        <v>261.23102</v>
      </c>
      <c r="K215" s="8">
        <f t="shared" si="40"/>
        <v>802200.0800891883</v>
      </c>
      <c r="L215" s="18">
        <f t="shared" si="37"/>
        <v>0.7205387205387206</v>
      </c>
      <c r="M215" s="18">
        <f t="shared" si="38"/>
        <v>0.9879021986473032</v>
      </c>
    </row>
    <row r="216" spans="1:13" ht="12.75">
      <c r="A216" s="17">
        <f t="shared" si="39"/>
        <v>215</v>
      </c>
      <c r="B216" s="11" t="s">
        <v>541</v>
      </c>
      <c r="C216" s="5">
        <v>0</v>
      </c>
      <c r="D216" s="3">
        <v>0</v>
      </c>
      <c r="E216" s="3" t="s">
        <v>542</v>
      </c>
      <c r="F216" s="6">
        <f t="shared" si="33"/>
        <v>15160</v>
      </c>
      <c r="G216" s="8">
        <v>145.72000000000003</v>
      </c>
      <c r="H216" s="8">
        <f t="shared" si="34"/>
        <v>0</v>
      </c>
      <c r="I216" s="8">
        <f t="shared" si="35"/>
        <v>115.14020000000001</v>
      </c>
      <c r="J216" s="8">
        <f t="shared" si="36"/>
        <v>260.8602</v>
      </c>
      <c r="K216" s="8">
        <f t="shared" si="40"/>
        <v>802460.9402891883</v>
      </c>
      <c r="L216" s="18">
        <f t="shared" si="37"/>
        <v>0.7239057239057239</v>
      </c>
      <c r="M216" s="18">
        <f t="shared" si="38"/>
        <v>0.9882234456423059</v>
      </c>
    </row>
    <row r="217" spans="1:13" ht="12.75">
      <c r="A217" s="17">
        <f t="shared" si="39"/>
        <v>216</v>
      </c>
      <c r="B217" s="2" t="s">
        <v>651</v>
      </c>
      <c r="C217" s="5">
        <v>0</v>
      </c>
      <c r="D217" s="3">
        <v>0</v>
      </c>
      <c r="E217" s="3" t="s">
        <v>652</v>
      </c>
      <c r="F217" s="6">
        <f t="shared" si="33"/>
        <v>13614</v>
      </c>
      <c r="G217" s="8">
        <f>0.01154*F217</f>
        <v>157.10556</v>
      </c>
      <c r="H217" s="8">
        <f t="shared" si="34"/>
        <v>0</v>
      </c>
      <c r="I217" s="8">
        <f t="shared" si="35"/>
        <v>103.39833</v>
      </c>
      <c r="J217" s="8">
        <f t="shared" si="36"/>
        <v>260.50389</v>
      </c>
      <c r="K217" s="8">
        <f t="shared" si="40"/>
        <v>802721.4441791883</v>
      </c>
      <c r="L217" s="18">
        <f t="shared" si="37"/>
        <v>0.7272727272727273</v>
      </c>
      <c r="M217" s="18">
        <f t="shared" si="38"/>
        <v>0.9885442538447416</v>
      </c>
    </row>
    <row r="218" spans="1:13" ht="12.75">
      <c r="A218" s="17">
        <f t="shared" si="39"/>
        <v>217</v>
      </c>
      <c r="B218" s="2" t="s">
        <v>288</v>
      </c>
      <c r="C218" s="5">
        <v>0</v>
      </c>
      <c r="D218" s="3">
        <v>0</v>
      </c>
      <c r="E218" s="3" t="s">
        <v>289</v>
      </c>
      <c r="F218" s="6">
        <f t="shared" si="33"/>
        <v>13612</v>
      </c>
      <c r="G218" s="8">
        <f>0.01154*F218</f>
        <v>157.08248</v>
      </c>
      <c r="H218" s="8">
        <f t="shared" si="34"/>
        <v>0</v>
      </c>
      <c r="I218" s="8">
        <f t="shared" si="35"/>
        <v>103.38314</v>
      </c>
      <c r="J218" s="8">
        <f t="shared" si="36"/>
        <v>260.46562</v>
      </c>
      <c r="K218" s="8">
        <f t="shared" si="40"/>
        <v>802981.9097991884</v>
      </c>
      <c r="L218" s="18">
        <f t="shared" si="37"/>
        <v>0.7306397306397306</v>
      </c>
      <c r="M218" s="18">
        <f t="shared" si="38"/>
        <v>0.9888650149180159</v>
      </c>
    </row>
    <row r="219" spans="1:13" ht="12.75">
      <c r="A219" s="17">
        <f t="shared" si="39"/>
        <v>218</v>
      </c>
      <c r="B219" s="11" t="s">
        <v>331</v>
      </c>
      <c r="C219" s="5">
        <v>0</v>
      </c>
      <c r="D219" s="3" t="s">
        <v>333</v>
      </c>
      <c r="E219" s="3">
        <v>0</v>
      </c>
      <c r="F219" s="6">
        <f t="shared" si="33"/>
        <v>14990</v>
      </c>
      <c r="G219" s="8">
        <v>143.1806060606068</v>
      </c>
      <c r="H219" s="8">
        <f t="shared" si="34"/>
        <v>0</v>
      </c>
      <c r="I219" s="8">
        <f t="shared" si="35"/>
        <v>113.84905</v>
      </c>
      <c r="J219" s="8">
        <f t="shared" si="36"/>
        <v>257.02965606060684</v>
      </c>
      <c r="K219" s="8">
        <f t="shared" si="40"/>
        <v>803238.939455249</v>
      </c>
      <c r="L219" s="18">
        <f t="shared" si="37"/>
        <v>0.734006734006734</v>
      </c>
      <c r="M219" s="18">
        <f t="shared" si="38"/>
        <v>0.9891815446325375</v>
      </c>
    </row>
    <row r="220" spans="1:13" ht="12.75">
      <c r="A220" s="17">
        <f t="shared" si="39"/>
        <v>219</v>
      </c>
      <c r="B220" s="11" t="s">
        <v>328</v>
      </c>
      <c r="C220" s="5">
        <v>0</v>
      </c>
      <c r="D220" s="3">
        <v>0</v>
      </c>
      <c r="E220" s="3" t="s">
        <v>329</v>
      </c>
      <c r="F220" s="6">
        <f t="shared" si="33"/>
        <v>14741</v>
      </c>
      <c r="G220" s="8">
        <v>140.80515151515283</v>
      </c>
      <c r="H220" s="8">
        <f t="shared" si="34"/>
        <v>0</v>
      </c>
      <c r="I220" s="8">
        <f t="shared" si="35"/>
        <v>111.95789500000001</v>
      </c>
      <c r="J220" s="8">
        <f t="shared" si="36"/>
        <v>252.76304651515284</v>
      </c>
      <c r="K220" s="8">
        <f t="shared" si="40"/>
        <v>803491.7025017642</v>
      </c>
      <c r="L220" s="18">
        <f t="shared" si="37"/>
        <v>0.7373737373737373</v>
      </c>
      <c r="M220" s="18">
        <f t="shared" si="38"/>
        <v>0.9894928200556979</v>
      </c>
    </row>
    <row r="221" spans="1:13" ht="12.75">
      <c r="A221" s="17">
        <f t="shared" si="39"/>
        <v>220</v>
      </c>
      <c r="B221" s="2" t="s">
        <v>255</v>
      </c>
      <c r="C221" s="5">
        <v>0</v>
      </c>
      <c r="D221" s="3">
        <v>0</v>
      </c>
      <c r="E221" s="3" t="s">
        <v>256</v>
      </c>
      <c r="F221" s="6">
        <f t="shared" si="33"/>
        <v>13000</v>
      </c>
      <c r="G221" s="8">
        <f>0.01154*F221</f>
        <v>150.02</v>
      </c>
      <c r="H221" s="8">
        <f t="shared" si="34"/>
        <v>0</v>
      </c>
      <c r="I221" s="8">
        <f t="shared" si="35"/>
        <v>98.735</v>
      </c>
      <c r="J221" s="8">
        <f t="shared" si="36"/>
        <v>248.755</v>
      </c>
      <c r="K221" s="8">
        <f t="shared" si="40"/>
        <v>803740.4575017642</v>
      </c>
      <c r="L221" s="18">
        <f t="shared" si="37"/>
        <v>0.7407407407407407</v>
      </c>
      <c r="M221" s="18">
        <f t="shared" si="38"/>
        <v>0.9897991596055484</v>
      </c>
    </row>
    <row r="222" spans="1:13" ht="12.75">
      <c r="A222" s="17">
        <f t="shared" si="39"/>
        <v>221</v>
      </c>
      <c r="B222" s="2" t="s">
        <v>277</v>
      </c>
      <c r="C222" s="5">
        <v>0</v>
      </c>
      <c r="D222" s="3" t="s">
        <v>356</v>
      </c>
      <c r="E222" s="3">
        <v>0</v>
      </c>
      <c r="F222" s="6">
        <f t="shared" si="33"/>
        <v>12860</v>
      </c>
      <c r="G222" s="8">
        <f>0.01154*F222</f>
        <v>148.4044</v>
      </c>
      <c r="H222" s="8">
        <f t="shared" si="34"/>
        <v>0</v>
      </c>
      <c r="I222" s="8">
        <f t="shared" si="35"/>
        <v>97.6717</v>
      </c>
      <c r="J222" s="8">
        <f t="shared" si="36"/>
        <v>246.0761</v>
      </c>
      <c r="K222" s="8">
        <f t="shared" si="40"/>
        <v>803986.5336017641</v>
      </c>
      <c r="L222" s="18">
        <f t="shared" si="37"/>
        <v>0.7441077441077442</v>
      </c>
      <c r="M222" s="18">
        <f t="shared" si="38"/>
        <v>0.9901022001140928</v>
      </c>
    </row>
    <row r="223" spans="1:13" ht="12.75">
      <c r="A223" s="17">
        <f t="shared" si="39"/>
        <v>222</v>
      </c>
      <c r="B223" s="11" t="s">
        <v>872</v>
      </c>
      <c r="C223" s="5">
        <v>0</v>
      </c>
      <c r="D223" s="3" t="s">
        <v>874</v>
      </c>
      <c r="E223" s="3">
        <v>0</v>
      </c>
      <c r="F223" s="6">
        <f t="shared" si="33"/>
        <v>13790</v>
      </c>
      <c r="G223" s="8">
        <v>131.75424242424242</v>
      </c>
      <c r="H223" s="8">
        <f t="shared" si="34"/>
        <v>0</v>
      </c>
      <c r="I223" s="8">
        <f t="shared" si="35"/>
        <v>104.73505</v>
      </c>
      <c r="J223" s="8">
        <f t="shared" si="36"/>
        <v>236.48929242424242</v>
      </c>
      <c r="K223" s="8">
        <f t="shared" si="40"/>
        <v>804223.0228941884</v>
      </c>
      <c r="L223" s="18">
        <f t="shared" si="37"/>
        <v>0.7474747474747475</v>
      </c>
      <c r="M223" s="18">
        <f t="shared" si="38"/>
        <v>0.990393434555152</v>
      </c>
    </row>
    <row r="224" spans="1:13" ht="12.75">
      <c r="A224" s="17">
        <f t="shared" si="39"/>
        <v>223</v>
      </c>
      <c r="B224" s="11" t="s">
        <v>779</v>
      </c>
      <c r="C224" s="5">
        <v>0</v>
      </c>
      <c r="D224" s="3">
        <v>0</v>
      </c>
      <c r="E224" s="3" t="s">
        <v>781</v>
      </c>
      <c r="F224" s="6">
        <f t="shared" si="33"/>
        <v>13561</v>
      </c>
      <c r="G224" s="8">
        <v>129.57545454545834</v>
      </c>
      <c r="H224" s="8">
        <f t="shared" si="34"/>
        <v>0</v>
      </c>
      <c r="I224" s="8">
        <f t="shared" si="35"/>
        <v>102.995795</v>
      </c>
      <c r="J224" s="8">
        <f t="shared" si="36"/>
        <v>232.57124954545833</v>
      </c>
      <c r="K224" s="8">
        <f t="shared" si="40"/>
        <v>804455.5941437338</v>
      </c>
      <c r="L224" s="18">
        <f t="shared" si="37"/>
        <v>0.7508417508417509</v>
      </c>
      <c r="M224" s="18">
        <f t="shared" si="38"/>
        <v>0.9906798439615716</v>
      </c>
    </row>
    <row r="225" spans="1:13" ht="12.75">
      <c r="A225" s="17">
        <f t="shared" si="39"/>
        <v>224</v>
      </c>
      <c r="B225" s="2" t="s">
        <v>357</v>
      </c>
      <c r="C225" s="5">
        <v>0</v>
      </c>
      <c r="D225" s="3">
        <v>0</v>
      </c>
      <c r="E225" s="3" t="s">
        <v>358</v>
      </c>
      <c r="F225" s="6">
        <f t="shared" si="33"/>
        <v>12024</v>
      </c>
      <c r="G225" s="8">
        <f>0.01154*F225</f>
        <v>138.75696</v>
      </c>
      <c r="H225" s="8">
        <f t="shared" si="34"/>
        <v>0</v>
      </c>
      <c r="I225" s="8">
        <f t="shared" si="35"/>
        <v>91.32228</v>
      </c>
      <c r="J225" s="8">
        <f t="shared" si="36"/>
        <v>230.07924</v>
      </c>
      <c r="K225" s="8">
        <f t="shared" si="40"/>
        <v>804685.6733837338</v>
      </c>
      <c r="L225" s="18">
        <f t="shared" si="37"/>
        <v>0.7542087542087542</v>
      </c>
      <c r="M225" s="18">
        <f t="shared" si="38"/>
        <v>0.9909631844806025</v>
      </c>
    </row>
    <row r="226" spans="1:13" ht="12.75">
      <c r="A226" s="17">
        <f t="shared" si="39"/>
        <v>225</v>
      </c>
      <c r="B226" s="2" t="s">
        <v>680</v>
      </c>
      <c r="C226" s="5">
        <v>0</v>
      </c>
      <c r="D226" s="3">
        <v>0</v>
      </c>
      <c r="E226" s="4">
        <v>11800</v>
      </c>
      <c r="F226" s="6">
        <f t="shared" si="33"/>
        <v>11800</v>
      </c>
      <c r="G226" s="8">
        <f>0.01154*F226</f>
        <v>136.172</v>
      </c>
      <c r="H226" s="8">
        <f t="shared" si="34"/>
        <v>0</v>
      </c>
      <c r="I226" s="8">
        <f t="shared" si="35"/>
        <v>89.62100000000001</v>
      </c>
      <c r="J226" s="8">
        <f t="shared" si="36"/>
        <v>225.793</v>
      </c>
      <c r="K226" s="8">
        <f t="shared" si="40"/>
        <v>804911.4663837338</v>
      </c>
      <c r="L226" s="18">
        <f t="shared" si="37"/>
        <v>0.7575757575757576</v>
      </c>
      <c r="M226" s="18">
        <f t="shared" si="38"/>
        <v>0.9912412465335436</v>
      </c>
    </row>
    <row r="227" spans="1:13" ht="12.75">
      <c r="A227" s="17">
        <f t="shared" si="39"/>
        <v>226</v>
      </c>
      <c r="B227" s="11" t="s">
        <v>312</v>
      </c>
      <c r="C227" s="5">
        <v>0</v>
      </c>
      <c r="D227" s="3">
        <v>0</v>
      </c>
      <c r="E227" s="3" t="s">
        <v>313</v>
      </c>
      <c r="F227" s="6">
        <f t="shared" si="33"/>
        <v>13135</v>
      </c>
      <c r="G227" s="8">
        <v>125.57121212121274</v>
      </c>
      <c r="H227" s="8">
        <f t="shared" si="34"/>
        <v>0</v>
      </c>
      <c r="I227" s="8">
        <f t="shared" si="35"/>
        <v>99.76032500000001</v>
      </c>
      <c r="J227" s="20">
        <f t="shared" si="36"/>
        <v>225.33153712121276</v>
      </c>
      <c r="K227" s="8">
        <f t="shared" si="40"/>
        <v>805136.797920855</v>
      </c>
      <c r="L227" s="18">
        <f t="shared" si="37"/>
        <v>0.7609427609427609</v>
      </c>
      <c r="M227" s="18">
        <f t="shared" si="38"/>
        <v>0.9915187402990913</v>
      </c>
    </row>
    <row r="228" spans="1:13" ht="12.75">
      <c r="A228" s="17">
        <f t="shared" si="39"/>
        <v>227</v>
      </c>
      <c r="B228" s="2" t="s">
        <v>1085</v>
      </c>
      <c r="C228" s="5">
        <v>0</v>
      </c>
      <c r="D228" s="3">
        <v>0</v>
      </c>
      <c r="E228" s="3" t="s">
        <v>1086</v>
      </c>
      <c r="F228" s="6">
        <f t="shared" si="33"/>
        <v>11691</v>
      </c>
      <c r="G228" s="8">
        <f>0.01154*F228</f>
        <v>134.91414</v>
      </c>
      <c r="H228" s="8">
        <f t="shared" si="34"/>
        <v>0</v>
      </c>
      <c r="I228" s="8">
        <f t="shared" si="35"/>
        <v>88.793145</v>
      </c>
      <c r="J228" s="8">
        <f t="shared" si="36"/>
        <v>223.707285</v>
      </c>
      <c r="K228" s="8">
        <f t="shared" si="40"/>
        <v>805360.505205855</v>
      </c>
      <c r="L228" s="18">
        <f t="shared" si="37"/>
        <v>0.7643097643097643</v>
      </c>
      <c r="M228" s="18">
        <f t="shared" si="38"/>
        <v>0.9917942338127299</v>
      </c>
    </row>
    <row r="229" spans="1:13" ht="12.75">
      <c r="A229" s="17">
        <f t="shared" si="39"/>
        <v>228</v>
      </c>
      <c r="B229" s="2" t="s">
        <v>439</v>
      </c>
      <c r="C229" s="5">
        <v>0</v>
      </c>
      <c r="D229" s="3">
        <v>0</v>
      </c>
      <c r="E229" s="3" t="s">
        <v>440</v>
      </c>
      <c r="F229" s="6">
        <f t="shared" si="33"/>
        <v>11000</v>
      </c>
      <c r="G229" s="8">
        <f>0.01154*F229</f>
        <v>126.94</v>
      </c>
      <c r="H229" s="8">
        <f t="shared" si="34"/>
        <v>0</v>
      </c>
      <c r="I229" s="8">
        <f t="shared" si="35"/>
        <v>83.545</v>
      </c>
      <c r="J229" s="8">
        <f t="shared" si="36"/>
        <v>210.485</v>
      </c>
      <c r="K229" s="8">
        <f t="shared" si="40"/>
        <v>805570.990205855</v>
      </c>
      <c r="L229" s="18">
        <f t="shared" si="37"/>
        <v>0.7676767676767676</v>
      </c>
      <c r="M229" s="18">
        <f t="shared" si="38"/>
        <v>0.9920534442010649</v>
      </c>
    </row>
    <row r="230" spans="1:13" ht="12.75">
      <c r="A230" s="17">
        <f t="shared" si="39"/>
        <v>229</v>
      </c>
      <c r="B230" s="11" t="s">
        <v>865</v>
      </c>
      <c r="C230" s="5">
        <v>0</v>
      </c>
      <c r="D230" s="3">
        <v>0</v>
      </c>
      <c r="E230" s="3" t="s">
        <v>866</v>
      </c>
      <c r="F230" s="6">
        <f t="shared" si="33"/>
        <v>12000</v>
      </c>
      <c r="G230" s="8">
        <v>116.18000000000029</v>
      </c>
      <c r="H230" s="8">
        <f t="shared" si="34"/>
        <v>0</v>
      </c>
      <c r="I230" s="8">
        <f t="shared" si="35"/>
        <v>91.14</v>
      </c>
      <c r="J230" s="8">
        <f t="shared" si="36"/>
        <v>207.32000000000028</v>
      </c>
      <c r="K230" s="8">
        <f t="shared" si="40"/>
        <v>805778.3102058549</v>
      </c>
      <c r="L230" s="18">
        <f t="shared" si="37"/>
        <v>0.7710437710437711</v>
      </c>
      <c r="M230" s="18">
        <f t="shared" si="38"/>
        <v>0.9923087569203066</v>
      </c>
    </row>
    <row r="231" spans="1:13" ht="12.75">
      <c r="A231" s="17">
        <f t="shared" si="39"/>
        <v>230</v>
      </c>
      <c r="B231" s="2" t="s">
        <v>348</v>
      </c>
      <c r="C231" s="5">
        <v>0</v>
      </c>
      <c r="D231" s="3">
        <v>0</v>
      </c>
      <c r="E231" s="3" t="s">
        <v>349</v>
      </c>
      <c r="F231" s="6">
        <f t="shared" si="33"/>
        <v>10780</v>
      </c>
      <c r="G231" s="8">
        <f aca="true" t="shared" si="42" ref="G231:G236">0.01154*F231</f>
        <v>124.4012</v>
      </c>
      <c r="H231" s="8">
        <f t="shared" si="34"/>
        <v>0</v>
      </c>
      <c r="I231" s="8">
        <f t="shared" si="35"/>
        <v>81.8741</v>
      </c>
      <c r="J231" s="8">
        <f t="shared" si="36"/>
        <v>206.27530000000002</v>
      </c>
      <c r="K231" s="8">
        <f t="shared" si="40"/>
        <v>805984.5855058549</v>
      </c>
      <c r="L231" s="18">
        <f t="shared" si="37"/>
        <v>0.7744107744107744</v>
      </c>
      <c r="M231" s="18">
        <f t="shared" si="38"/>
        <v>0.9925627831008749</v>
      </c>
    </row>
    <row r="232" spans="1:13" ht="12.75">
      <c r="A232" s="17">
        <f t="shared" si="39"/>
        <v>231</v>
      </c>
      <c r="B232" s="2" t="s">
        <v>1100</v>
      </c>
      <c r="C232" s="5">
        <v>0</v>
      </c>
      <c r="D232" s="3" t="s">
        <v>1101</v>
      </c>
      <c r="E232" s="3">
        <v>0</v>
      </c>
      <c r="F232" s="6">
        <f t="shared" si="33"/>
        <v>10000</v>
      </c>
      <c r="G232" s="8">
        <f t="shared" si="42"/>
        <v>115.4</v>
      </c>
      <c r="H232" s="8">
        <f t="shared" si="34"/>
        <v>0</v>
      </c>
      <c r="I232" s="8">
        <f t="shared" si="35"/>
        <v>75.95</v>
      </c>
      <c r="J232" s="8">
        <f t="shared" si="36"/>
        <v>191.35000000000002</v>
      </c>
      <c r="K232" s="8">
        <f t="shared" si="40"/>
        <v>806175.9355058549</v>
      </c>
      <c r="L232" s="18">
        <f t="shared" si="37"/>
        <v>0.7777777777777778</v>
      </c>
      <c r="M232" s="18">
        <f t="shared" si="38"/>
        <v>0.9927984289084522</v>
      </c>
    </row>
    <row r="233" spans="1:13" ht="12.75">
      <c r="A233" s="17">
        <f t="shared" si="39"/>
        <v>232</v>
      </c>
      <c r="B233" s="2" t="s">
        <v>176</v>
      </c>
      <c r="C233" s="5">
        <v>0</v>
      </c>
      <c r="D233" s="3">
        <v>0</v>
      </c>
      <c r="E233" s="3" t="s">
        <v>177</v>
      </c>
      <c r="F233" s="6">
        <f t="shared" si="33"/>
        <v>9600</v>
      </c>
      <c r="G233" s="8">
        <f t="shared" si="42"/>
        <v>110.784</v>
      </c>
      <c r="H233" s="8">
        <f t="shared" si="34"/>
        <v>0</v>
      </c>
      <c r="I233" s="8">
        <f t="shared" si="35"/>
        <v>72.912</v>
      </c>
      <c r="J233" s="8">
        <f t="shared" si="36"/>
        <v>183.69600000000003</v>
      </c>
      <c r="K233" s="8">
        <f t="shared" si="40"/>
        <v>806359.6315058549</v>
      </c>
      <c r="L233" s="18">
        <f t="shared" si="37"/>
        <v>0.7811447811447811</v>
      </c>
      <c r="M233" s="18">
        <f t="shared" si="38"/>
        <v>0.9930246488837263</v>
      </c>
    </row>
    <row r="234" spans="1:13" ht="12.75">
      <c r="A234" s="17">
        <f t="shared" si="39"/>
        <v>233</v>
      </c>
      <c r="B234" s="2" t="s">
        <v>945</v>
      </c>
      <c r="C234" s="5">
        <v>0</v>
      </c>
      <c r="D234" s="3" t="s">
        <v>946</v>
      </c>
      <c r="E234" s="3">
        <v>0</v>
      </c>
      <c r="F234" s="6">
        <f t="shared" si="33"/>
        <v>9500</v>
      </c>
      <c r="G234" s="8">
        <f t="shared" si="42"/>
        <v>109.63</v>
      </c>
      <c r="H234" s="8">
        <f t="shared" si="34"/>
        <v>0</v>
      </c>
      <c r="I234" s="8">
        <f t="shared" si="35"/>
        <v>72.1525</v>
      </c>
      <c r="J234" s="8">
        <f t="shared" si="36"/>
        <v>181.7825</v>
      </c>
      <c r="K234" s="8">
        <f t="shared" si="40"/>
        <v>806541.4140058549</v>
      </c>
      <c r="L234" s="18">
        <f t="shared" si="37"/>
        <v>0.7845117845117845</v>
      </c>
      <c r="M234" s="18">
        <f t="shared" si="38"/>
        <v>0.9932485124009246</v>
      </c>
    </row>
    <row r="235" spans="1:13" ht="12.75">
      <c r="A235" s="17">
        <f t="shared" si="39"/>
        <v>234</v>
      </c>
      <c r="B235" s="2" t="s">
        <v>350</v>
      </c>
      <c r="C235" s="5">
        <v>0</v>
      </c>
      <c r="D235" s="3">
        <v>0</v>
      </c>
      <c r="E235" s="3" t="s">
        <v>351</v>
      </c>
      <c r="F235" s="6">
        <f t="shared" si="33"/>
        <v>9460</v>
      </c>
      <c r="G235" s="8">
        <f t="shared" si="42"/>
        <v>109.1684</v>
      </c>
      <c r="H235" s="8">
        <f t="shared" si="34"/>
        <v>0</v>
      </c>
      <c r="I235" s="8">
        <f t="shared" si="35"/>
        <v>71.84870000000001</v>
      </c>
      <c r="J235" s="8">
        <f t="shared" si="36"/>
        <v>181.01710000000003</v>
      </c>
      <c r="K235" s="8">
        <f t="shared" si="40"/>
        <v>806722.4311058549</v>
      </c>
      <c r="L235" s="18">
        <f t="shared" si="37"/>
        <v>0.7878787878787878</v>
      </c>
      <c r="M235" s="18">
        <f t="shared" si="38"/>
        <v>0.9934714333348927</v>
      </c>
    </row>
    <row r="236" spans="1:13" ht="12.75">
      <c r="A236" s="17">
        <f t="shared" si="39"/>
        <v>235</v>
      </c>
      <c r="B236" s="2" t="s">
        <v>582</v>
      </c>
      <c r="C236" s="5">
        <v>0</v>
      </c>
      <c r="D236" s="3">
        <v>0</v>
      </c>
      <c r="E236" s="3" t="s">
        <v>583</v>
      </c>
      <c r="F236" s="6">
        <f t="shared" si="33"/>
        <v>9388</v>
      </c>
      <c r="G236" s="8">
        <f t="shared" si="42"/>
        <v>108.33752</v>
      </c>
      <c r="H236" s="8">
        <f t="shared" si="34"/>
        <v>0</v>
      </c>
      <c r="I236" s="8">
        <f t="shared" si="35"/>
        <v>71.30186</v>
      </c>
      <c r="J236" s="8">
        <f t="shared" si="36"/>
        <v>179.63938000000002</v>
      </c>
      <c r="K236" s="8">
        <f t="shared" si="40"/>
        <v>806902.0704858549</v>
      </c>
      <c r="L236" s="18">
        <f t="shared" si="37"/>
        <v>0.7912457912457912</v>
      </c>
      <c r="M236" s="18">
        <f t="shared" si="38"/>
        <v>0.9936926576190462</v>
      </c>
    </row>
    <row r="237" spans="1:13" ht="12.75">
      <c r="A237" s="17">
        <f t="shared" si="39"/>
        <v>236</v>
      </c>
      <c r="B237" s="11" t="s">
        <v>387</v>
      </c>
      <c r="C237" s="5">
        <v>0</v>
      </c>
      <c r="D237" s="3">
        <v>0</v>
      </c>
      <c r="E237" s="3" t="s">
        <v>1101</v>
      </c>
      <c r="F237" s="6">
        <f t="shared" si="33"/>
        <v>10000</v>
      </c>
      <c r="G237" s="8">
        <v>95.67484848485037</v>
      </c>
      <c r="H237" s="8">
        <f t="shared" si="34"/>
        <v>0</v>
      </c>
      <c r="I237" s="8">
        <f t="shared" si="35"/>
        <v>75.95</v>
      </c>
      <c r="J237" s="8">
        <f t="shared" si="36"/>
        <v>171.62484848485036</v>
      </c>
      <c r="K237" s="8">
        <f t="shared" si="40"/>
        <v>807073.6953343397</v>
      </c>
      <c r="L237" s="18">
        <f t="shared" si="37"/>
        <v>0.7946127946127947</v>
      </c>
      <c r="M237" s="18">
        <f t="shared" si="38"/>
        <v>0.9939040120795717</v>
      </c>
    </row>
    <row r="238" spans="1:13" ht="12.75">
      <c r="A238" s="17">
        <f t="shared" si="39"/>
        <v>237</v>
      </c>
      <c r="B238" s="11" t="s">
        <v>1169</v>
      </c>
      <c r="C238" s="5">
        <v>0</v>
      </c>
      <c r="D238" s="3" t="s">
        <v>1170</v>
      </c>
      <c r="E238" s="3" t="s">
        <v>1029</v>
      </c>
      <c r="F238" s="6">
        <f t="shared" si="33"/>
        <v>9770</v>
      </c>
      <c r="G238" s="8">
        <v>93.4818181818182</v>
      </c>
      <c r="H238" s="8">
        <f t="shared" si="34"/>
        <v>0</v>
      </c>
      <c r="I238" s="8">
        <f t="shared" si="35"/>
        <v>74.20315000000001</v>
      </c>
      <c r="J238" s="8">
        <f t="shared" si="36"/>
        <v>167.6849681818182</v>
      </c>
      <c r="K238" s="8">
        <f t="shared" si="40"/>
        <v>807241.3803025215</v>
      </c>
      <c r="L238" s="18">
        <f t="shared" si="37"/>
        <v>0.797979797979798</v>
      </c>
      <c r="M238" s="18">
        <f t="shared" si="38"/>
        <v>0.9941105146128655</v>
      </c>
    </row>
    <row r="239" spans="1:13" ht="12.75">
      <c r="A239" s="17">
        <f t="shared" si="39"/>
        <v>238</v>
      </c>
      <c r="B239" s="2" t="s">
        <v>567</v>
      </c>
      <c r="C239" s="5">
        <v>0</v>
      </c>
      <c r="D239" s="3">
        <v>0</v>
      </c>
      <c r="E239" s="3" t="s">
        <v>568</v>
      </c>
      <c r="F239" s="6">
        <f t="shared" si="33"/>
        <v>8640</v>
      </c>
      <c r="G239" s="8">
        <f>0.01154*F239</f>
        <v>99.7056</v>
      </c>
      <c r="H239" s="8">
        <f t="shared" si="34"/>
        <v>0</v>
      </c>
      <c r="I239" s="8">
        <f t="shared" si="35"/>
        <v>65.6208</v>
      </c>
      <c r="J239" s="8">
        <f t="shared" si="36"/>
        <v>165.3264</v>
      </c>
      <c r="K239" s="8">
        <f t="shared" si="40"/>
        <v>807406.7067025215</v>
      </c>
      <c r="L239" s="18">
        <f t="shared" si="37"/>
        <v>0.8013468013468014</v>
      </c>
      <c r="M239" s="18">
        <f t="shared" si="38"/>
        <v>0.9943141125906122</v>
      </c>
    </row>
    <row r="240" spans="1:13" ht="12.75">
      <c r="A240" s="17">
        <f t="shared" si="39"/>
        <v>239</v>
      </c>
      <c r="B240" s="2" t="s">
        <v>560</v>
      </c>
      <c r="C240" s="5">
        <v>0</v>
      </c>
      <c r="D240" s="3">
        <v>0</v>
      </c>
      <c r="E240" s="3" t="s">
        <v>561</v>
      </c>
      <c r="F240" s="6">
        <f t="shared" si="33"/>
        <v>8270</v>
      </c>
      <c r="G240" s="8">
        <f>0.01154*F240</f>
        <v>95.4358</v>
      </c>
      <c r="H240" s="8">
        <f t="shared" si="34"/>
        <v>0</v>
      </c>
      <c r="I240" s="8">
        <f t="shared" si="35"/>
        <v>62.81065</v>
      </c>
      <c r="J240" s="8">
        <f t="shared" si="36"/>
        <v>158.24645</v>
      </c>
      <c r="K240" s="8">
        <f t="shared" si="40"/>
        <v>807564.9531525215</v>
      </c>
      <c r="L240" s="18">
        <f t="shared" si="37"/>
        <v>0.8047138047138047</v>
      </c>
      <c r="M240" s="18">
        <f t="shared" si="38"/>
        <v>0.9945089916734786</v>
      </c>
    </row>
    <row r="241" spans="1:13" ht="12.75">
      <c r="A241" s="17">
        <f t="shared" si="39"/>
        <v>240</v>
      </c>
      <c r="B241" s="2" t="s">
        <v>213</v>
      </c>
      <c r="C241" s="5">
        <v>0</v>
      </c>
      <c r="D241" s="3">
        <v>0</v>
      </c>
      <c r="E241" s="3" t="s">
        <v>214</v>
      </c>
      <c r="F241" s="6">
        <f t="shared" si="33"/>
        <v>8189</v>
      </c>
      <c r="G241" s="8">
        <f>0.01154*F241</f>
        <v>94.50106</v>
      </c>
      <c r="H241" s="8">
        <f t="shared" si="34"/>
        <v>0</v>
      </c>
      <c r="I241" s="8">
        <f t="shared" si="35"/>
        <v>62.195455</v>
      </c>
      <c r="J241" s="8">
        <f t="shared" si="36"/>
        <v>156.696515</v>
      </c>
      <c r="K241" s="8">
        <f t="shared" si="40"/>
        <v>807721.6496675215</v>
      </c>
      <c r="L241" s="18">
        <f t="shared" si="37"/>
        <v>0.8080808080808081</v>
      </c>
      <c r="M241" s="18">
        <f t="shared" si="38"/>
        <v>0.9947019620253036</v>
      </c>
    </row>
    <row r="242" spans="1:13" ht="12.75">
      <c r="A242" s="17">
        <f t="shared" si="39"/>
        <v>241</v>
      </c>
      <c r="B242" s="11" t="s">
        <v>162</v>
      </c>
      <c r="C242" s="5">
        <v>0</v>
      </c>
      <c r="D242" s="3">
        <v>0</v>
      </c>
      <c r="E242" s="3" t="s">
        <v>164</v>
      </c>
      <c r="F242" s="6">
        <f t="shared" si="33"/>
        <v>9000</v>
      </c>
      <c r="G242" s="8">
        <v>86.14424242424411</v>
      </c>
      <c r="H242" s="8">
        <f t="shared" si="34"/>
        <v>0</v>
      </c>
      <c r="I242" s="8">
        <f t="shared" si="35"/>
        <v>68.355</v>
      </c>
      <c r="J242" s="8">
        <f t="shared" si="36"/>
        <v>154.49924242424413</v>
      </c>
      <c r="K242" s="8">
        <f t="shared" si="40"/>
        <v>807876.1489099457</v>
      </c>
      <c r="L242" s="18">
        <f t="shared" si="37"/>
        <v>0.8114478114478114</v>
      </c>
      <c r="M242" s="18">
        <f t="shared" si="38"/>
        <v>0.9948922264556728</v>
      </c>
    </row>
    <row r="243" spans="1:13" ht="12.75">
      <c r="A243" s="17">
        <f t="shared" si="39"/>
        <v>242</v>
      </c>
      <c r="B243" s="2" t="s">
        <v>78</v>
      </c>
      <c r="C243" s="5">
        <v>0</v>
      </c>
      <c r="D243" s="3">
        <v>0</v>
      </c>
      <c r="E243" s="3" t="s">
        <v>79</v>
      </c>
      <c r="F243" s="6">
        <f t="shared" si="33"/>
        <v>8070</v>
      </c>
      <c r="G243" s="8">
        <f>0.01154*F243</f>
        <v>93.1278</v>
      </c>
      <c r="H243" s="8">
        <f t="shared" si="34"/>
        <v>0</v>
      </c>
      <c r="I243" s="8">
        <f t="shared" si="35"/>
        <v>61.291650000000004</v>
      </c>
      <c r="J243" s="8">
        <f t="shared" si="36"/>
        <v>154.41944999999998</v>
      </c>
      <c r="K243" s="8">
        <f t="shared" si="40"/>
        <v>808030.5683599458</v>
      </c>
      <c r="L243" s="18">
        <f t="shared" si="37"/>
        <v>0.8148148148148148</v>
      </c>
      <c r="M243" s="18">
        <f t="shared" si="38"/>
        <v>0.9950823926223876</v>
      </c>
    </row>
    <row r="244" spans="1:13" ht="12.75">
      <c r="A244" s="17">
        <f t="shared" si="39"/>
        <v>243</v>
      </c>
      <c r="B244" s="11" t="s">
        <v>846</v>
      </c>
      <c r="C244" s="5">
        <v>0</v>
      </c>
      <c r="D244" s="3">
        <v>0</v>
      </c>
      <c r="E244" s="3" t="s">
        <v>847</v>
      </c>
      <c r="F244" s="6">
        <f t="shared" si="33"/>
        <v>8968</v>
      </c>
      <c r="G244" s="8">
        <v>85.86090909090944</v>
      </c>
      <c r="H244" s="8">
        <f t="shared" si="34"/>
        <v>0</v>
      </c>
      <c r="I244" s="8">
        <f t="shared" si="35"/>
        <v>68.11196</v>
      </c>
      <c r="J244" s="8">
        <f t="shared" si="36"/>
        <v>153.97286909090946</v>
      </c>
      <c r="K244" s="8">
        <f t="shared" si="40"/>
        <v>808184.5412290366</v>
      </c>
      <c r="L244" s="18">
        <f t="shared" si="37"/>
        <v>0.8181818181818182</v>
      </c>
      <c r="M244" s="18">
        <f t="shared" si="38"/>
        <v>0.9952720088287211</v>
      </c>
    </row>
    <row r="245" spans="1:13" ht="12.75">
      <c r="A245" s="17">
        <f t="shared" si="39"/>
        <v>244</v>
      </c>
      <c r="B245" s="2" t="s">
        <v>646</v>
      </c>
      <c r="C245" s="5">
        <v>0</v>
      </c>
      <c r="D245" s="3">
        <v>0</v>
      </c>
      <c r="E245" s="3" t="s">
        <v>647</v>
      </c>
      <c r="F245" s="6">
        <f t="shared" si="33"/>
        <v>8010</v>
      </c>
      <c r="G245" s="8">
        <f>0.01154*F245</f>
        <v>92.4354</v>
      </c>
      <c r="H245" s="8">
        <f t="shared" si="34"/>
        <v>0</v>
      </c>
      <c r="I245" s="8">
        <f t="shared" si="35"/>
        <v>60.835950000000004</v>
      </c>
      <c r="J245" s="8">
        <f t="shared" si="36"/>
        <v>153.27135</v>
      </c>
      <c r="K245" s="8">
        <f t="shared" si="40"/>
        <v>808337.8125790367</v>
      </c>
      <c r="L245" s="18">
        <f t="shared" si="37"/>
        <v>0.8215488215488216</v>
      </c>
      <c r="M245" s="18">
        <f t="shared" si="38"/>
        <v>0.9954607611205906</v>
      </c>
    </row>
    <row r="246" spans="1:13" ht="12.75">
      <c r="A246" s="17">
        <f t="shared" si="39"/>
        <v>245</v>
      </c>
      <c r="B246" s="2" t="s">
        <v>649</v>
      </c>
      <c r="C246" s="5">
        <v>0</v>
      </c>
      <c r="D246" s="3">
        <v>0</v>
      </c>
      <c r="E246" s="3" t="s">
        <v>650</v>
      </c>
      <c r="F246" s="6">
        <f t="shared" si="33"/>
        <v>7575</v>
      </c>
      <c r="G246" s="8">
        <f>0.01154*F246</f>
        <v>87.4155</v>
      </c>
      <c r="H246" s="8">
        <f t="shared" si="34"/>
        <v>0</v>
      </c>
      <c r="I246" s="8">
        <f t="shared" si="35"/>
        <v>57.532125</v>
      </c>
      <c r="J246" s="8">
        <f t="shared" si="36"/>
        <v>144.947625</v>
      </c>
      <c r="K246" s="8">
        <f t="shared" si="40"/>
        <v>808482.7602040367</v>
      </c>
      <c r="L246" s="18">
        <f t="shared" si="37"/>
        <v>0.8249158249158249</v>
      </c>
      <c r="M246" s="18">
        <f t="shared" si="38"/>
        <v>0.9956392628198304</v>
      </c>
    </row>
    <row r="247" spans="1:13" ht="12.75">
      <c r="A247" s="17">
        <f t="shared" si="39"/>
        <v>246</v>
      </c>
      <c r="B247" s="11" t="s">
        <v>1088</v>
      </c>
      <c r="C247" s="5">
        <v>0</v>
      </c>
      <c r="D247" s="3">
        <v>0</v>
      </c>
      <c r="E247" s="3" t="s">
        <v>1089</v>
      </c>
      <c r="F247" s="6">
        <f t="shared" si="33"/>
        <v>8350</v>
      </c>
      <c r="G247" s="8">
        <v>79.94999999999982</v>
      </c>
      <c r="H247" s="8">
        <f t="shared" si="34"/>
        <v>0</v>
      </c>
      <c r="I247" s="8">
        <f t="shared" si="35"/>
        <v>63.41825</v>
      </c>
      <c r="J247" s="8">
        <f t="shared" si="36"/>
        <v>143.36824999999982</v>
      </c>
      <c r="K247" s="8">
        <f t="shared" si="40"/>
        <v>808626.1284540368</v>
      </c>
      <c r="L247" s="18">
        <f t="shared" si="37"/>
        <v>0.8282828282828283</v>
      </c>
      <c r="M247" s="18">
        <f t="shared" si="38"/>
        <v>0.9958158195329331</v>
      </c>
    </row>
    <row r="248" spans="1:13" ht="12.75">
      <c r="A248" s="17">
        <f t="shared" si="39"/>
        <v>247</v>
      </c>
      <c r="B248" s="2" t="s">
        <v>369</v>
      </c>
      <c r="C248" s="5">
        <v>0</v>
      </c>
      <c r="D248" s="3">
        <v>0</v>
      </c>
      <c r="E248" s="3" t="s">
        <v>370</v>
      </c>
      <c r="F248" s="6">
        <f t="shared" si="33"/>
        <v>7300</v>
      </c>
      <c r="G248" s="8">
        <f>0.01154*F248</f>
        <v>84.242</v>
      </c>
      <c r="H248" s="8">
        <f t="shared" si="34"/>
        <v>0</v>
      </c>
      <c r="I248" s="8">
        <f t="shared" si="35"/>
        <v>55.4435</v>
      </c>
      <c r="J248" s="8">
        <f t="shared" si="36"/>
        <v>139.6855</v>
      </c>
      <c r="K248" s="8">
        <f t="shared" si="40"/>
        <v>808765.8139540368</v>
      </c>
      <c r="L248" s="18">
        <f t="shared" si="37"/>
        <v>0.8316498316498316</v>
      </c>
      <c r="M248" s="18">
        <f t="shared" si="38"/>
        <v>0.9959878409724645</v>
      </c>
    </row>
    <row r="249" spans="1:13" ht="12.75">
      <c r="A249" s="17">
        <f t="shared" si="39"/>
        <v>248</v>
      </c>
      <c r="B249" s="2" t="s">
        <v>449</v>
      </c>
      <c r="C249" s="5">
        <v>0</v>
      </c>
      <c r="D249" s="3">
        <v>0</v>
      </c>
      <c r="E249" s="4">
        <v>7206</v>
      </c>
      <c r="F249" s="6">
        <f t="shared" si="33"/>
        <v>7206</v>
      </c>
      <c r="G249" s="8">
        <f>0.01154*F249</f>
        <v>83.15724</v>
      </c>
      <c r="H249" s="8">
        <f t="shared" si="34"/>
        <v>0</v>
      </c>
      <c r="I249" s="8">
        <f t="shared" si="35"/>
        <v>54.72957</v>
      </c>
      <c r="J249" s="8">
        <f t="shared" si="36"/>
        <v>137.88681</v>
      </c>
      <c r="K249" s="8">
        <f t="shared" si="40"/>
        <v>808903.7007640369</v>
      </c>
      <c r="L249" s="18">
        <f t="shared" si="37"/>
        <v>0.835016835016835</v>
      </c>
      <c r="M249" s="18">
        <f t="shared" si="38"/>
        <v>0.9961576473414048</v>
      </c>
    </row>
    <row r="250" spans="1:13" ht="12.75">
      <c r="A250" s="17">
        <f t="shared" si="39"/>
        <v>249</v>
      </c>
      <c r="B250" s="2" t="s">
        <v>366</v>
      </c>
      <c r="C250" s="5">
        <v>0</v>
      </c>
      <c r="D250" s="3">
        <v>0</v>
      </c>
      <c r="E250" s="3" t="s">
        <v>367</v>
      </c>
      <c r="F250" s="6">
        <f t="shared" si="33"/>
        <v>7188</v>
      </c>
      <c r="G250" s="8">
        <f>0.01154*F250</f>
        <v>82.94951999999999</v>
      </c>
      <c r="H250" s="8">
        <f t="shared" si="34"/>
        <v>0</v>
      </c>
      <c r="I250" s="8">
        <f t="shared" si="35"/>
        <v>54.59286</v>
      </c>
      <c r="J250" s="8">
        <f t="shared" si="36"/>
        <v>137.54237999999998</v>
      </c>
      <c r="K250" s="8">
        <f t="shared" si="40"/>
        <v>809041.2431440369</v>
      </c>
      <c r="L250" s="18">
        <f t="shared" si="37"/>
        <v>0.8383838383838383</v>
      </c>
      <c r="M250" s="18">
        <f t="shared" si="38"/>
        <v>0.9963270295478913</v>
      </c>
    </row>
    <row r="251" spans="1:13" ht="12.75">
      <c r="A251" s="17">
        <f t="shared" si="39"/>
        <v>250</v>
      </c>
      <c r="B251" s="11" t="s">
        <v>354</v>
      </c>
      <c r="C251" s="5">
        <v>0</v>
      </c>
      <c r="D251" s="3" t="s">
        <v>276</v>
      </c>
      <c r="E251" s="3">
        <v>0</v>
      </c>
      <c r="F251" s="6">
        <f t="shared" si="33"/>
        <v>7600</v>
      </c>
      <c r="G251" s="8">
        <v>72.82151515151509</v>
      </c>
      <c r="H251" s="8">
        <f t="shared" si="34"/>
        <v>0</v>
      </c>
      <c r="I251" s="8">
        <f t="shared" si="35"/>
        <v>57.722</v>
      </c>
      <c r="J251" s="8">
        <f t="shared" si="36"/>
        <v>130.5435151515151</v>
      </c>
      <c r="K251" s="8">
        <f t="shared" si="40"/>
        <v>809171.7866591883</v>
      </c>
      <c r="L251" s="18">
        <f t="shared" si="37"/>
        <v>0.8417508417508418</v>
      </c>
      <c r="M251" s="18">
        <f t="shared" si="38"/>
        <v>0.9964877927151338</v>
      </c>
    </row>
    <row r="252" spans="1:13" ht="12.75">
      <c r="A252" s="17">
        <f t="shared" si="39"/>
        <v>251</v>
      </c>
      <c r="B252" s="2" t="s">
        <v>296</v>
      </c>
      <c r="C252" s="5">
        <v>0</v>
      </c>
      <c r="D252" s="3">
        <v>0</v>
      </c>
      <c r="E252" s="3" t="s">
        <v>297</v>
      </c>
      <c r="F252" s="6">
        <f t="shared" si="33"/>
        <v>6713</v>
      </c>
      <c r="G252" s="8">
        <f>0.01154*F252</f>
        <v>77.46802</v>
      </c>
      <c r="H252" s="8">
        <f t="shared" si="34"/>
        <v>0</v>
      </c>
      <c r="I252" s="8">
        <f t="shared" si="35"/>
        <v>50.985235</v>
      </c>
      <c r="J252" s="8">
        <f t="shared" si="36"/>
        <v>128.453255</v>
      </c>
      <c r="K252" s="8">
        <f t="shared" si="40"/>
        <v>809300.2399141883</v>
      </c>
      <c r="L252" s="18">
        <f t="shared" si="37"/>
        <v>0.8451178451178452</v>
      </c>
      <c r="M252" s="18">
        <f t="shared" si="38"/>
        <v>0.9966459817457602</v>
      </c>
    </row>
    <row r="253" spans="1:13" ht="12.75">
      <c r="A253" s="17">
        <f t="shared" si="39"/>
        <v>252</v>
      </c>
      <c r="B253" s="2" t="s">
        <v>508</v>
      </c>
      <c r="C253" s="5">
        <v>0</v>
      </c>
      <c r="D253" s="3">
        <v>0</v>
      </c>
      <c r="E253" s="3" t="s">
        <v>509</v>
      </c>
      <c r="F253" s="6">
        <f t="shared" si="33"/>
        <v>6640</v>
      </c>
      <c r="G253" s="8">
        <f>0.01154*F253</f>
        <v>76.6256</v>
      </c>
      <c r="H253" s="8">
        <f t="shared" si="34"/>
        <v>0</v>
      </c>
      <c r="I253" s="8">
        <f t="shared" si="35"/>
        <v>50.4308</v>
      </c>
      <c r="J253" s="8">
        <f t="shared" si="36"/>
        <v>127.0564</v>
      </c>
      <c r="K253" s="8">
        <f t="shared" si="40"/>
        <v>809427.2963141883</v>
      </c>
      <c r="L253" s="18">
        <f t="shared" si="37"/>
        <v>0.8484848484848485</v>
      </c>
      <c r="M253" s="18">
        <f t="shared" si="38"/>
        <v>0.9968024505619916</v>
      </c>
    </row>
    <row r="254" spans="1:13" ht="12.75">
      <c r="A254" s="17">
        <f t="shared" si="39"/>
        <v>253</v>
      </c>
      <c r="B254" s="2" t="s">
        <v>34</v>
      </c>
      <c r="C254" s="5">
        <v>0</v>
      </c>
      <c r="D254" s="3">
        <v>0</v>
      </c>
      <c r="E254" s="3" t="s">
        <v>35</v>
      </c>
      <c r="F254" s="6">
        <f t="shared" si="33"/>
        <v>6100</v>
      </c>
      <c r="G254" s="8">
        <f>0.01154*F254</f>
        <v>70.394</v>
      </c>
      <c r="H254" s="8">
        <f t="shared" si="34"/>
        <v>0</v>
      </c>
      <c r="I254" s="8">
        <f t="shared" si="35"/>
        <v>46.3295</v>
      </c>
      <c r="J254" s="8">
        <f t="shared" si="36"/>
        <v>116.7235</v>
      </c>
      <c r="K254" s="8">
        <f t="shared" si="40"/>
        <v>809544.0198141882</v>
      </c>
      <c r="L254" s="18">
        <f t="shared" si="37"/>
        <v>0.8518518518518519</v>
      </c>
      <c r="M254" s="18">
        <f t="shared" si="38"/>
        <v>0.9969461945046136</v>
      </c>
    </row>
    <row r="255" spans="1:13" ht="12.75">
      <c r="A255" s="17">
        <f t="shared" si="39"/>
        <v>254</v>
      </c>
      <c r="B255" s="11" t="s">
        <v>527</v>
      </c>
      <c r="C255" s="5">
        <v>0</v>
      </c>
      <c r="D255" s="3">
        <v>0</v>
      </c>
      <c r="E255" s="3" t="s">
        <v>528</v>
      </c>
      <c r="F255" s="6">
        <f t="shared" si="33"/>
        <v>6700</v>
      </c>
      <c r="G255" s="8">
        <v>64.25</v>
      </c>
      <c r="H255" s="8">
        <f t="shared" si="34"/>
        <v>0</v>
      </c>
      <c r="I255" s="8">
        <f t="shared" si="35"/>
        <v>50.8865</v>
      </c>
      <c r="J255" s="8">
        <f t="shared" si="36"/>
        <v>115.1365</v>
      </c>
      <c r="K255" s="8">
        <f t="shared" si="40"/>
        <v>809659.1563141883</v>
      </c>
      <c r="L255" s="18">
        <f t="shared" si="37"/>
        <v>0.8552188552188552</v>
      </c>
      <c r="M255" s="18">
        <f t="shared" si="38"/>
        <v>0.9970879840709796</v>
      </c>
    </row>
    <row r="256" spans="1:13" ht="12.75">
      <c r="A256" s="17">
        <f t="shared" si="39"/>
        <v>255</v>
      </c>
      <c r="B256" s="2" t="s">
        <v>465</v>
      </c>
      <c r="C256" s="5">
        <v>0</v>
      </c>
      <c r="D256" s="3">
        <v>0</v>
      </c>
      <c r="E256" s="3" t="s">
        <v>466</v>
      </c>
      <c r="F256" s="6">
        <f t="shared" si="33"/>
        <v>5359</v>
      </c>
      <c r="G256" s="8">
        <f aca="true" t="shared" si="43" ref="G256:G265">0.01154*F256</f>
        <v>61.84286</v>
      </c>
      <c r="H256" s="8">
        <f t="shared" si="34"/>
        <v>0</v>
      </c>
      <c r="I256" s="8">
        <f t="shared" si="35"/>
        <v>40.701605</v>
      </c>
      <c r="J256" s="8">
        <f t="shared" si="36"/>
        <v>102.544465</v>
      </c>
      <c r="K256" s="8">
        <f t="shared" si="40"/>
        <v>809761.7007791883</v>
      </c>
      <c r="L256" s="18">
        <f t="shared" si="37"/>
        <v>0.8585858585858586</v>
      </c>
      <c r="M256" s="18">
        <f t="shared" si="38"/>
        <v>0.9972142666592604</v>
      </c>
    </row>
    <row r="257" spans="1:13" ht="12.75">
      <c r="A257" s="17">
        <f t="shared" si="39"/>
        <v>256</v>
      </c>
      <c r="B257" s="2" t="s">
        <v>525</v>
      </c>
      <c r="C257" s="5">
        <v>0</v>
      </c>
      <c r="D257" s="3" t="s">
        <v>526</v>
      </c>
      <c r="E257" s="3">
        <v>0</v>
      </c>
      <c r="F257" s="6">
        <f t="shared" si="33"/>
        <v>5322</v>
      </c>
      <c r="G257" s="8">
        <f t="shared" si="43"/>
        <v>61.41588</v>
      </c>
      <c r="H257" s="8">
        <f t="shared" si="34"/>
        <v>0</v>
      </c>
      <c r="I257" s="8">
        <f t="shared" si="35"/>
        <v>40.420590000000004</v>
      </c>
      <c r="J257" s="8">
        <f t="shared" si="36"/>
        <v>101.83647</v>
      </c>
      <c r="K257" s="8">
        <f t="shared" si="40"/>
        <v>809863.5372491883</v>
      </c>
      <c r="L257" s="18">
        <f t="shared" si="37"/>
        <v>0.8619528619528619</v>
      </c>
      <c r="M257" s="18">
        <f t="shared" si="38"/>
        <v>0.997339677358053</v>
      </c>
    </row>
    <row r="258" spans="1:13" ht="12.75">
      <c r="A258" s="17">
        <f t="shared" si="39"/>
        <v>257</v>
      </c>
      <c r="B258" s="2" t="s">
        <v>355</v>
      </c>
      <c r="C258" s="5">
        <v>0</v>
      </c>
      <c r="D258" s="3">
        <v>0</v>
      </c>
      <c r="E258" s="3" t="s">
        <v>452</v>
      </c>
      <c r="F258" s="6">
        <f aca="true" t="shared" si="44" ref="F258:F297">+D258+E258</f>
        <v>5208</v>
      </c>
      <c r="G258" s="8">
        <f t="shared" si="43"/>
        <v>60.100319999999996</v>
      </c>
      <c r="H258" s="8">
        <f aca="true" t="shared" si="45" ref="H258:H298">+C258*8.58*1100/2200</f>
        <v>0</v>
      </c>
      <c r="I258" s="8">
        <f aca="true" t="shared" si="46" ref="I258:I298">+F258*0.01519*0.5</f>
        <v>39.55476</v>
      </c>
      <c r="J258" s="8">
        <f aca="true" t="shared" si="47" ref="J258:J298">+G258+H258+I258</f>
        <v>99.65508</v>
      </c>
      <c r="K258" s="8">
        <f t="shared" si="40"/>
        <v>809963.1923291883</v>
      </c>
      <c r="L258" s="18">
        <f t="shared" si="37"/>
        <v>0.8653198653198653</v>
      </c>
      <c r="M258" s="18">
        <f t="shared" si="38"/>
        <v>0.9974624016946393</v>
      </c>
    </row>
    <row r="259" spans="1:13" ht="12.75">
      <c r="A259" s="17">
        <f t="shared" si="39"/>
        <v>258</v>
      </c>
      <c r="B259" s="2" t="s">
        <v>217</v>
      </c>
      <c r="C259" s="5">
        <v>0</v>
      </c>
      <c r="D259" s="3" t="s">
        <v>218</v>
      </c>
      <c r="E259" s="3" t="s">
        <v>219</v>
      </c>
      <c r="F259" s="6">
        <f t="shared" si="44"/>
        <v>5059</v>
      </c>
      <c r="G259" s="8">
        <f t="shared" si="43"/>
        <v>58.38086</v>
      </c>
      <c r="H259" s="8">
        <f t="shared" si="45"/>
        <v>0</v>
      </c>
      <c r="I259" s="8">
        <f t="shared" si="46"/>
        <v>38.423105</v>
      </c>
      <c r="J259" s="8">
        <f t="shared" si="47"/>
        <v>96.803965</v>
      </c>
      <c r="K259" s="8">
        <f t="shared" si="40"/>
        <v>810059.9962941883</v>
      </c>
      <c r="L259" s="18">
        <f aca="true" t="shared" si="48" ref="L259:L298">+A259/$A$298</f>
        <v>0.8686868686868687</v>
      </c>
      <c r="M259" s="18">
        <f aca="true" t="shared" si="49" ref="M259:M298">+K259/$K$298</f>
        <v>0.9975816149086926</v>
      </c>
    </row>
    <row r="260" spans="1:13" ht="12.75">
      <c r="A260" s="17">
        <f aca="true" t="shared" si="50" ref="A260:A298">+A259+1</f>
        <v>259</v>
      </c>
      <c r="B260" s="2" t="s">
        <v>426</v>
      </c>
      <c r="C260" s="5">
        <v>0</v>
      </c>
      <c r="D260" s="3">
        <v>0</v>
      </c>
      <c r="E260" s="3" t="s">
        <v>427</v>
      </c>
      <c r="F260" s="6">
        <f t="shared" si="44"/>
        <v>4890</v>
      </c>
      <c r="G260" s="8">
        <f t="shared" si="43"/>
        <v>56.4306</v>
      </c>
      <c r="H260" s="8">
        <f t="shared" si="45"/>
        <v>0</v>
      </c>
      <c r="I260" s="8">
        <f t="shared" si="46"/>
        <v>37.13955</v>
      </c>
      <c r="J260" s="8">
        <f t="shared" si="47"/>
        <v>93.57015</v>
      </c>
      <c r="K260" s="8">
        <f aca="true" t="shared" si="51" ref="K260:K298">+K259+J260</f>
        <v>810153.5664441884</v>
      </c>
      <c r="L260" s="18">
        <f t="shared" si="48"/>
        <v>0.8720538720538721</v>
      </c>
      <c r="M260" s="18">
        <f t="shared" si="49"/>
        <v>0.9976968457085978</v>
      </c>
    </row>
    <row r="261" spans="1:13" ht="12.75">
      <c r="A261" s="17">
        <f t="shared" si="50"/>
        <v>260</v>
      </c>
      <c r="B261" s="2" t="s">
        <v>13</v>
      </c>
      <c r="C261" s="5">
        <v>0</v>
      </c>
      <c r="D261" s="3">
        <v>0</v>
      </c>
      <c r="E261" s="3" t="s">
        <v>14</v>
      </c>
      <c r="F261" s="6">
        <f t="shared" si="44"/>
        <v>4800</v>
      </c>
      <c r="G261" s="8">
        <f t="shared" si="43"/>
        <v>55.392</v>
      </c>
      <c r="H261" s="8">
        <f t="shared" si="45"/>
        <v>0</v>
      </c>
      <c r="I261" s="8">
        <f t="shared" si="46"/>
        <v>36.456</v>
      </c>
      <c r="J261" s="8">
        <f t="shared" si="47"/>
        <v>91.84800000000001</v>
      </c>
      <c r="K261" s="8">
        <f t="shared" si="51"/>
        <v>810245.4144441884</v>
      </c>
      <c r="L261" s="18">
        <f t="shared" si="48"/>
        <v>0.8754208754208754</v>
      </c>
      <c r="M261" s="18">
        <f t="shared" si="49"/>
        <v>0.997809955696235</v>
      </c>
    </row>
    <row r="262" spans="1:13" ht="12.75">
      <c r="A262" s="17">
        <f t="shared" si="50"/>
        <v>261</v>
      </c>
      <c r="B262" s="2" t="s">
        <v>305</v>
      </c>
      <c r="C262" s="5">
        <v>0</v>
      </c>
      <c r="D262" s="3">
        <v>0</v>
      </c>
      <c r="E262" s="3" t="s">
        <v>306</v>
      </c>
      <c r="F262" s="6">
        <f t="shared" si="44"/>
        <v>4605</v>
      </c>
      <c r="G262" s="8">
        <f t="shared" si="43"/>
        <v>53.1417</v>
      </c>
      <c r="H262" s="8">
        <f t="shared" si="45"/>
        <v>0</v>
      </c>
      <c r="I262" s="8">
        <f t="shared" si="46"/>
        <v>34.974975</v>
      </c>
      <c r="J262" s="8">
        <f t="shared" si="47"/>
        <v>88.116675</v>
      </c>
      <c r="K262" s="8">
        <f t="shared" si="51"/>
        <v>810333.5311191884</v>
      </c>
      <c r="L262" s="18">
        <f t="shared" si="48"/>
        <v>0.8787878787878788</v>
      </c>
      <c r="M262" s="18">
        <f t="shared" si="49"/>
        <v>0.9979184705906243</v>
      </c>
    </row>
    <row r="263" spans="1:13" ht="12.75">
      <c r="A263" s="17">
        <f t="shared" si="50"/>
        <v>262</v>
      </c>
      <c r="B263" s="2" t="s">
        <v>406</v>
      </c>
      <c r="C263" s="5">
        <v>0</v>
      </c>
      <c r="D263" s="3">
        <v>0</v>
      </c>
      <c r="E263" s="3" t="s">
        <v>407</v>
      </c>
      <c r="F263" s="6">
        <f t="shared" si="44"/>
        <v>4500</v>
      </c>
      <c r="G263" s="8">
        <f t="shared" si="43"/>
        <v>51.93</v>
      </c>
      <c r="H263" s="8">
        <f t="shared" si="45"/>
        <v>0</v>
      </c>
      <c r="I263" s="8">
        <f t="shared" si="46"/>
        <v>34.1775</v>
      </c>
      <c r="J263" s="8">
        <f t="shared" si="47"/>
        <v>86.1075</v>
      </c>
      <c r="K263" s="8">
        <f t="shared" si="51"/>
        <v>810419.6386191885</v>
      </c>
      <c r="L263" s="18">
        <f t="shared" si="48"/>
        <v>0.8821548821548821</v>
      </c>
      <c r="M263" s="18">
        <f t="shared" si="49"/>
        <v>0.9980245112040341</v>
      </c>
    </row>
    <row r="264" spans="1:13" ht="12.75">
      <c r="A264" s="17">
        <f t="shared" si="50"/>
        <v>263</v>
      </c>
      <c r="B264" s="2" t="s">
        <v>253</v>
      </c>
      <c r="C264" s="5">
        <v>0</v>
      </c>
      <c r="D264" s="3">
        <v>0</v>
      </c>
      <c r="E264" s="3" t="s">
        <v>254</v>
      </c>
      <c r="F264" s="6">
        <f t="shared" si="44"/>
        <v>4196</v>
      </c>
      <c r="G264" s="8">
        <f t="shared" si="43"/>
        <v>48.42184</v>
      </c>
      <c r="H264" s="8">
        <f t="shared" si="45"/>
        <v>0</v>
      </c>
      <c r="I264" s="8">
        <f t="shared" si="46"/>
        <v>31.86862</v>
      </c>
      <c r="J264" s="8">
        <f t="shared" si="47"/>
        <v>80.29046</v>
      </c>
      <c r="K264" s="8">
        <f t="shared" si="51"/>
        <v>810499.9290791885</v>
      </c>
      <c r="L264" s="18">
        <f t="shared" si="48"/>
        <v>0.8855218855218855</v>
      </c>
      <c r="M264" s="18">
        <f t="shared" si="49"/>
        <v>0.9981233881848937</v>
      </c>
    </row>
    <row r="265" spans="1:13" ht="12.75">
      <c r="A265" s="17">
        <f t="shared" si="50"/>
        <v>264</v>
      </c>
      <c r="B265" s="2" t="s">
        <v>451</v>
      </c>
      <c r="C265" s="5">
        <v>0</v>
      </c>
      <c r="D265" s="3">
        <v>0</v>
      </c>
      <c r="E265" s="3" t="s">
        <v>519</v>
      </c>
      <c r="F265" s="6">
        <f t="shared" si="44"/>
        <v>3820</v>
      </c>
      <c r="G265" s="8">
        <f t="shared" si="43"/>
        <v>44.0828</v>
      </c>
      <c r="H265" s="8">
        <f t="shared" si="45"/>
        <v>0</v>
      </c>
      <c r="I265" s="8">
        <f t="shared" si="46"/>
        <v>29.012900000000002</v>
      </c>
      <c r="J265" s="8">
        <f t="shared" si="47"/>
        <v>73.0957</v>
      </c>
      <c r="K265" s="8">
        <f t="shared" si="51"/>
        <v>810573.0247791884</v>
      </c>
      <c r="L265" s="18">
        <f t="shared" si="48"/>
        <v>0.8888888888888888</v>
      </c>
      <c r="M265" s="18">
        <f t="shared" si="49"/>
        <v>0.9982134048833881</v>
      </c>
    </row>
    <row r="266" spans="1:13" ht="12.75">
      <c r="A266" s="17">
        <f t="shared" si="50"/>
        <v>265</v>
      </c>
      <c r="B266" s="11" t="s">
        <v>73</v>
      </c>
      <c r="C266" s="5">
        <v>0</v>
      </c>
      <c r="D266" s="3">
        <v>0</v>
      </c>
      <c r="E266" s="3" t="s">
        <v>74</v>
      </c>
      <c r="F266" s="6">
        <f t="shared" si="44"/>
        <v>4130</v>
      </c>
      <c r="G266" s="8">
        <v>39.78757575757584</v>
      </c>
      <c r="H266" s="8">
        <f t="shared" si="45"/>
        <v>0</v>
      </c>
      <c r="I266" s="8">
        <f t="shared" si="46"/>
        <v>31.367350000000002</v>
      </c>
      <c r="J266" s="8">
        <f t="shared" si="47"/>
        <v>71.15492575757584</v>
      </c>
      <c r="K266" s="8">
        <f t="shared" si="51"/>
        <v>810644.179704946</v>
      </c>
      <c r="L266" s="18">
        <f t="shared" si="48"/>
        <v>0.8922558922558923</v>
      </c>
      <c r="M266" s="18">
        <f t="shared" si="49"/>
        <v>0.9983010315358221</v>
      </c>
    </row>
    <row r="267" spans="1:13" ht="12.75">
      <c r="A267" s="17">
        <f t="shared" si="50"/>
        <v>266</v>
      </c>
      <c r="B267" s="11" t="s">
        <v>813</v>
      </c>
      <c r="C267" s="5">
        <v>0</v>
      </c>
      <c r="D267" s="3">
        <v>0</v>
      </c>
      <c r="E267" s="3" t="s">
        <v>815</v>
      </c>
      <c r="F267" s="6">
        <f t="shared" si="44"/>
        <v>4089</v>
      </c>
      <c r="G267" s="8">
        <v>39.403636363636906</v>
      </c>
      <c r="H267" s="8">
        <f t="shared" si="45"/>
        <v>0</v>
      </c>
      <c r="I267" s="8">
        <f t="shared" si="46"/>
        <v>31.055955</v>
      </c>
      <c r="J267" s="8">
        <f t="shared" si="47"/>
        <v>70.4595913636369</v>
      </c>
      <c r="K267" s="8">
        <f t="shared" si="51"/>
        <v>810714.6392963097</v>
      </c>
      <c r="L267" s="18">
        <f t="shared" si="48"/>
        <v>0.8956228956228957</v>
      </c>
      <c r="M267" s="18">
        <f t="shared" si="49"/>
        <v>0.9983878018901908</v>
      </c>
    </row>
    <row r="268" spans="1:13" ht="12.75">
      <c r="A268" s="17">
        <f t="shared" si="50"/>
        <v>267</v>
      </c>
      <c r="B268" s="11" t="s">
        <v>625</v>
      </c>
      <c r="C268" s="5">
        <v>0</v>
      </c>
      <c r="D268" s="3">
        <v>0</v>
      </c>
      <c r="E268" s="3" t="s">
        <v>815</v>
      </c>
      <c r="F268" s="6">
        <f t="shared" si="44"/>
        <v>4089</v>
      </c>
      <c r="G268" s="8">
        <v>39.39969696969703</v>
      </c>
      <c r="H268" s="8">
        <f t="shared" si="45"/>
        <v>0</v>
      </c>
      <c r="I268" s="8">
        <f t="shared" si="46"/>
        <v>31.055955</v>
      </c>
      <c r="J268" s="8">
        <f t="shared" si="47"/>
        <v>70.45565196969703</v>
      </c>
      <c r="K268" s="8">
        <f t="shared" si="51"/>
        <v>810785.0949482793</v>
      </c>
      <c r="L268" s="18">
        <f t="shared" si="48"/>
        <v>0.898989898989899</v>
      </c>
      <c r="M268" s="18">
        <f t="shared" si="49"/>
        <v>0.9984745673932311</v>
      </c>
    </row>
    <row r="269" spans="1:13" ht="12.75">
      <c r="A269" s="17">
        <f t="shared" si="50"/>
        <v>268</v>
      </c>
      <c r="B269" s="2" t="s">
        <v>31</v>
      </c>
      <c r="C269" s="5">
        <v>0</v>
      </c>
      <c r="D269" s="3">
        <v>0</v>
      </c>
      <c r="E269" s="3" t="s">
        <v>32</v>
      </c>
      <c r="F269" s="6">
        <f t="shared" si="44"/>
        <v>3640</v>
      </c>
      <c r="G269" s="8">
        <f>0.01154*F269</f>
        <v>42.0056</v>
      </c>
      <c r="H269" s="8">
        <f t="shared" si="45"/>
        <v>0</v>
      </c>
      <c r="I269" s="8">
        <f t="shared" si="46"/>
        <v>27.6458</v>
      </c>
      <c r="J269" s="8">
        <f t="shared" si="47"/>
        <v>69.6514</v>
      </c>
      <c r="K269" s="8">
        <f t="shared" si="51"/>
        <v>810854.7463482793</v>
      </c>
      <c r="L269" s="18">
        <f t="shared" si="48"/>
        <v>0.9023569023569024</v>
      </c>
      <c r="M269" s="18">
        <f t="shared" si="49"/>
        <v>0.9985603424671893</v>
      </c>
    </row>
    <row r="270" spans="1:13" ht="12.75">
      <c r="A270" s="17">
        <f t="shared" si="50"/>
        <v>269</v>
      </c>
      <c r="B270" s="2" t="s">
        <v>420</v>
      </c>
      <c r="C270" s="5">
        <v>0</v>
      </c>
      <c r="D270" s="3" t="s">
        <v>421</v>
      </c>
      <c r="E270" s="3">
        <v>0</v>
      </c>
      <c r="F270" s="6">
        <f t="shared" si="44"/>
        <v>3625</v>
      </c>
      <c r="G270" s="8">
        <f>0.01154*F270</f>
        <v>41.8325</v>
      </c>
      <c r="H270" s="8">
        <f t="shared" si="45"/>
        <v>0</v>
      </c>
      <c r="I270" s="8">
        <f t="shared" si="46"/>
        <v>27.531875</v>
      </c>
      <c r="J270" s="8">
        <f t="shared" si="47"/>
        <v>69.364375</v>
      </c>
      <c r="K270" s="8">
        <f t="shared" si="51"/>
        <v>810924.1107232793</v>
      </c>
      <c r="L270" s="18">
        <f t="shared" si="48"/>
        <v>0.9057239057239057</v>
      </c>
      <c r="M270" s="18">
        <f t="shared" si="49"/>
        <v>0.998645764072436</v>
      </c>
    </row>
    <row r="271" spans="1:13" ht="12.75">
      <c r="A271" s="17">
        <f t="shared" si="50"/>
        <v>270</v>
      </c>
      <c r="B271" s="2" t="s">
        <v>101</v>
      </c>
      <c r="C271" s="5">
        <v>0</v>
      </c>
      <c r="D271" s="3">
        <v>0</v>
      </c>
      <c r="E271" s="3" t="s">
        <v>102</v>
      </c>
      <c r="F271" s="6">
        <f t="shared" si="44"/>
        <v>3300</v>
      </c>
      <c r="G271" s="8">
        <f>0.01154*F271</f>
        <v>38.082</v>
      </c>
      <c r="H271" s="8">
        <f t="shared" si="45"/>
        <v>0</v>
      </c>
      <c r="I271" s="8">
        <f t="shared" si="46"/>
        <v>25.0635</v>
      </c>
      <c r="J271" s="8">
        <f t="shared" si="47"/>
        <v>63.1455</v>
      </c>
      <c r="K271" s="8">
        <f t="shared" si="51"/>
        <v>810987.2562232793</v>
      </c>
      <c r="L271" s="18">
        <f t="shared" si="48"/>
        <v>0.9090909090909091</v>
      </c>
      <c r="M271" s="18">
        <f t="shared" si="49"/>
        <v>0.9987235271889364</v>
      </c>
    </row>
    <row r="272" spans="1:13" ht="12.75">
      <c r="A272" s="17">
        <f t="shared" si="50"/>
        <v>271</v>
      </c>
      <c r="B272" s="11" t="s">
        <v>797</v>
      </c>
      <c r="C272" s="5">
        <v>0</v>
      </c>
      <c r="D272" s="3">
        <v>0</v>
      </c>
      <c r="E272" s="3" t="s">
        <v>799</v>
      </c>
      <c r="F272" s="6">
        <f t="shared" si="44"/>
        <v>3600</v>
      </c>
      <c r="G272" s="8">
        <v>34.75242424242606</v>
      </c>
      <c r="H272" s="8">
        <f t="shared" si="45"/>
        <v>0</v>
      </c>
      <c r="I272" s="8">
        <f t="shared" si="46"/>
        <v>27.342000000000002</v>
      </c>
      <c r="J272" s="8">
        <f t="shared" si="47"/>
        <v>62.09442424242606</v>
      </c>
      <c r="K272" s="8">
        <f t="shared" si="51"/>
        <v>811049.3506475217</v>
      </c>
      <c r="L272" s="18">
        <f t="shared" si="48"/>
        <v>0.9124579124579124</v>
      </c>
      <c r="M272" s="18">
        <f t="shared" si="49"/>
        <v>0.9987999959150752</v>
      </c>
    </row>
    <row r="273" spans="1:13" ht="12.75">
      <c r="A273" s="17">
        <f t="shared" si="50"/>
        <v>272</v>
      </c>
      <c r="B273" s="2" t="s">
        <v>69</v>
      </c>
      <c r="C273" s="5">
        <v>0</v>
      </c>
      <c r="D273" s="3">
        <v>0</v>
      </c>
      <c r="E273" s="3" t="s">
        <v>70</v>
      </c>
      <c r="F273" s="6">
        <f t="shared" si="44"/>
        <v>3025</v>
      </c>
      <c r="G273" s="8">
        <f>0.01154*F273</f>
        <v>34.9085</v>
      </c>
      <c r="H273" s="8">
        <f t="shared" si="45"/>
        <v>0</v>
      </c>
      <c r="I273" s="8">
        <f t="shared" si="46"/>
        <v>22.974875</v>
      </c>
      <c r="J273" s="8">
        <f t="shared" si="47"/>
        <v>57.883375</v>
      </c>
      <c r="K273" s="8">
        <f t="shared" si="51"/>
        <v>811107.2340225216</v>
      </c>
      <c r="L273" s="18">
        <f t="shared" si="48"/>
        <v>0.9158249158249159</v>
      </c>
      <c r="M273" s="18">
        <f t="shared" si="49"/>
        <v>0.9988712787718673</v>
      </c>
    </row>
    <row r="274" spans="1:13" ht="12.75">
      <c r="A274" s="17">
        <f t="shared" si="50"/>
        <v>273</v>
      </c>
      <c r="B274" s="2" t="s">
        <v>435</v>
      </c>
      <c r="C274" s="5">
        <v>0</v>
      </c>
      <c r="D274" s="3" t="s">
        <v>436</v>
      </c>
      <c r="E274" s="3">
        <v>0</v>
      </c>
      <c r="F274" s="6">
        <f t="shared" si="44"/>
        <v>3000</v>
      </c>
      <c r="G274" s="8">
        <f>0.01154*F274</f>
        <v>34.62</v>
      </c>
      <c r="H274" s="8">
        <f t="shared" si="45"/>
        <v>0</v>
      </c>
      <c r="I274" s="8">
        <f t="shared" si="46"/>
        <v>22.785</v>
      </c>
      <c r="J274" s="8">
        <f t="shared" si="47"/>
        <v>57.405</v>
      </c>
      <c r="K274" s="8">
        <f t="shared" si="51"/>
        <v>811164.6390225217</v>
      </c>
      <c r="L274" s="18">
        <f t="shared" si="48"/>
        <v>0.9191919191919192</v>
      </c>
      <c r="M274" s="18">
        <f t="shared" si="49"/>
        <v>0.9989419725141405</v>
      </c>
    </row>
    <row r="275" spans="1:13" ht="12.75">
      <c r="A275" s="17">
        <f t="shared" si="50"/>
        <v>274</v>
      </c>
      <c r="B275" s="2" t="s">
        <v>134</v>
      </c>
      <c r="C275" s="5">
        <v>0</v>
      </c>
      <c r="D275" s="3">
        <v>0</v>
      </c>
      <c r="E275" s="3" t="s">
        <v>135</v>
      </c>
      <c r="F275" s="6">
        <f t="shared" si="44"/>
        <v>2950</v>
      </c>
      <c r="G275" s="8">
        <f>0.01154*F275</f>
        <v>34.043</v>
      </c>
      <c r="H275" s="8">
        <f t="shared" si="45"/>
        <v>0</v>
      </c>
      <c r="I275" s="8">
        <f t="shared" si="46"/>
        <v>22.405250000000002</v>
      </c>
      <c r="J275" s="8">
        <f t="shared" si="47"/>
        <v>56.44825</v>
      </c>
      <c r="K275" s="8">
        <f t="shared" si="51"/>
        <v>811221.0872725217</v>
      </c>
      <c r="L275" s="18">
        <f t="shared" si="48"/>
        <v>0.9225589225589226</v>
      </c>
      <c r="M275" s="18">
        <f t="shared" si="49"/>
        <v>0.9990114880273758</v>
      </c>
    </row>
    <row r="276" spans="1:13" ht="12.75">
      <c r="A276" s="17">
        <f t="shared" si="50"/>
        <v>275</v>
      </c>
      <c r="B276" s="11" t="s">
        <v>855</v>
      </c>
      <c r="C276" s="5">
        <v>0</v>
      </c>
      <c r="D276" s="3">
        <v>0</v>
      </c>
      <c r="E276" s="3" t="s">
        <v>857</v>
      </c>
      <c r="F276" s="6">
        <f t="shared" si="44"/>
        <v>3178</v>
      </c>
      <c r="G276" s="8">
        <v>30.742121212122584</v>
      </c>
      <c r="H276" s="8">
        <f t="shared" si="45"/>
        <v>0</v>
      </c>
      <c r="I276" s="8">
        <f t="shared" si="46"/>
        <v>24.13691</v>
      </c>
      <c r="J276" s="8">
        <f t="shared" si="47"/>
        <v>54.879031212122584</v>
      </c>
      <c r="K276" s="8">
        <f t="shared" si="51"/>
        <v>811275.9663037338</v>
      </c>
      <c r="L276" s="18">
        <f t="shared" si="48"/>
        <v>0.9259259259259259</v>
      </c>
      <c r="M276" s="18">
        <f t="shared" si="49"/>
        <v>0.999079071061758</v>
      </c>
    </row>
    <row r="277" spans="1:13" ht="12.75">
      <c r="A277" s="17">
        <f t="shared" si="50"/>
        <v>276</v>
      </c>
      <c r="B277" s="2" t="s">
        <v>618</v>
      </c>
      <c r="C277" s="5">
        <v>0</v>
      </c>
      <c r="D277" s="3" t="s">
        <v>619</v>
      </c>
      <c r="E277" s="3" t="s">
        <v>620</v>
      </c>
      <c r="F277" s="6">
        <f t="shared" si="44"/>
        <v>2800</v>
      </c>
      <c r="G277" s="8">
        <f aca="true" t="shared" si="52" ref="G277:G282">0.01154*F277</f>
        <v>32.312</v>
      </c>
      <c r="H277" s="8">
        <f t="shared" si="45"/>
        <v>0</v>
      </c>
      <c r="I277" s="8">
        <f t="shared" si="46"/>
        <v>21.266000000000002</v>
      </c>
      <c r="J277" s="8">
        <f t="shared" si="47"/>
        <v>53.578</v>
      </c>
      <c r="K277" s="8">
        <f t="shared" si="51"/>
        <v>811329.5443037337</v>
      </c>
      <c r="L277" s="18">
        <f t="shared" si="48"/>
        <v>0.9292929292929293</v>
      </c>
      <c r="M277" s="18">
        <f t="shared" si="49"/>
        <v>0.9991450518878796</v>
      </c>
    </row>
    <row r="278" spans="1:13" ht="12.75">
      <c r="A278" s="17">
        <f t="shared" si="50"/>
        <v>277</v>
      </c>
      <c r="B278" s="2" t="s">
        <v>397</v>
      </c>
      <c r="C278" s="5">
        <v>0</v>
      </c>
      <c r="D278" s="3">
        <v>0</v>
      </c>
      <c r="E278" s="3" t="s">
        <v>398</v>
      </c>
      <c r="F278" s="6">
        <f t="shared" si="44"/>
        <v>2736</v>
      </c>
      <c r="G278" s="8">
        <f t="shared" si="52"/>
        <v>31.57344</v>
      </c>
      <c r="H278" s="8">
        <f t="shared" si="45"/>
        <v>0</v>
      </c>
      <c r="I278" s="8">
        <f t="shared" si="46"/>
        <v>20.77992</v>
      </c>
      <c r="J278" s="8">
        <f t="shared" si="47"/>
        <v>52.35336</v>
      </c>
      <c r="K278" s="8">
        <f t="shared" si="51"/>
        <v>811381.8976637337</v>
      </c>
      <c r="L278" s="18">
        <f t="shared" si="48"/>
        <v>0.9326599326599326</v>
      </c>
      <c r="M278" s="18">
        <f t="shared" si="49"/>
        <v>0.9992095245808327</v>
      </c>
    </row>
    <row r="279" spans="1:13" ht="12.75">
      <c r="A279" s="17">
        <f t="shared" si="50"/>
        <v>278</v>
      </c>
      <c r="B279" s="2" t="s">
        <v>1153</v>
      </c>
      <c r="C279" s="5">
        <v>0</v>
      </c>
      <c r="D279" s="3">
        <v>0</v>
      </c>
      <c r="E279" s="4">
        <v>2730</v>
      </c>
      <c r="F279" s="6">
        <f t="shared" si="44"/>
        <v>2730</v>
      </c>
      <c r="G279" s="8">
        <f t="shared" si="52"/>
        <v>31.5042</v>
      </c>
      <c r="H279" s="8">
        <f t="shared" si="45"/>
        <v>0</v>
      </c>
      <c r="I279" s="8">
        <f t="shared" si="46"/>
        <v>20.73435</v>
      </c>
      <c r="J279" s="8">
        <f t="shared" si="47"/>
        <v>52.238550000000004</v>
      </c>
      <c r="K279" s="8">
        <f t="shared" si="51"/>
        <v>811434.1362137337</v>
      </c>
      <c r="L279" s="18">
        <f t="shared" si="48"/>
        <v>0.936026936026936</v>
      </c>
      <c r="M279" s="18">
        <f t="shared" si="49"/>
        <v>0.9992738558863012</v>
      </c>
    </row>
    <row r="280" spans="1:13" ht="12.75">
      <c r="A280" s="17">
        <f t="shared" si="50"/>
        <v>279</v>
      </c>
      <c r="B280" s="2" t="s">
        <v>676</v>
      </c>
      <c r="C280" s="5">
        <v>0</v>
      </c>
      <c r="D280" s="3" t="s">
        <v>830</v>
      </c>
      <c r="E280" s="3">
        <v>0</v>
      </c>
      <c r="F280" s="6">
        <f t="shared" si="44"/>
        <v>2650</v>
      </c>
      <c r="G280" s="8">
        <f t="shared" si="52"/>
        <v>30.581</v>
      </c>
      <c r="H280" s="8">
        <f t="shared" si="45"/>
        <v>0</v>
      </c>
      <c r="I280" s="8">
        <f t="shared" si="46"/>
        <v>20.12675</v>
      </c>
      <c r="J280" s="8">
        <f t="shared" si="47"/>
        <v>50.707750000000004</v>
      </c>
      <c r="K280" s="8">
        <f t="shared" si="51"/>
        <v>811484.8439637336</v>
      </c>
      <c r="L280" s="18">
        <f t="shared" si="48"/>
        <v>0.9393939393939394</v>
      </c>
      <c r="M280" s="18">
        <f t="shared" si="49"/>
        <v>0.9993363020253091</v>
      </c>
    </row>
    <row r="281" spans="1:13" ht="12.75">
      <c r="A281" s="17">
        <f t="shared" si="50"/>
        <v>280</v>
      </c>
      <c r="B281" s="2" t="s">
        <v>215</v>
      </c>
      <c r="C281" s="5">
        <v>0</v>
      </c>
      <c r="D281" s="3">
        <v>0</v>
      </c>
      <c r="E281" s="3" t="s">
        <v>216</v>
      </c>
      <c r="F281" s="6">
        <f t="shared" si="44"/>
        <v>2600</v>
      </c>
      <c r="G281" s="8">
        <f t="shared" si="52"/>
        <v>30.004</v>
      </c>
      <c r="H281" s="8">
        <f t="shared" si="45"/>
        <v>0</v>
      </c>
      <c r="I281" s="8">
        <f t="shared" si="46"/>
        <v>19.747</v>
      </c>
      <c r="J281" s="8">
        <f t="shared" si="47"/>
        <v>49.751000000000005</v>
      </c>
      <c r="K281" s="8">
        <f t="shared" si="51"/>
        <v>811534.5949637337</v>
      </c>
      <c r="L281" s="18">
        <f t="shared" si="48"/>
        <v>0.9427609427609428</v>
      </c>
      <c r="M281" s="18">
        <f t="shared" si="49"/>
        <v>0.9993975699352793</v>
      </c>
    </row>
    <row r="282" spans="1:13" ht="12.75">
      <c r="A282" s="17">
        <f t="shared" si="50"/>
        <v>281</v>
      </c>
      <c r="B282" s="2" t="s">
        <v>23</v>
      </c>
      <c r="C282" s="5">
        <v>0</v>
      </c>
      <c r="D282" s="3">
        <v>0</v>
      </c>
      <c r="E282" s="3" t="s">
        <v>24</v>
      </c>
      <c r="F282" s="6">
        <f t="shared" si="44"/>
        <v>2532</v>
      </c>
      <c r="G282" s="8">
        <f t="shared" si="52"/>
        <v>29.21928</v>
      </c>
      <c r="H282" s="8">
        <f t="shared" si="45"/>
        <v>0</v>
      </c>
      <c r="I282" s="8">
        <f t="shared" si="46"/>
        <v>19.23054</v>
      </c>
      <c r="J282" s="8">
        <f t="shared" si="47"/>
        <v>48.44982</v>
      </c>
      <c r="K282" s="8">
        <f t="shared" si="51"/>
        <v>811583.0447837337</v>
      </c>
      <c r="L282" s="18">
        <f t="shared" si="48"/>
        <v>0.9461279461279462</v>
      </c>
      <c r="M282" s="18">
        <f t="shared" si="49"/>
        <v>0.9994572354537579</v>
      </c>
    </row>
    <row r="283" spans="1:13" ht="12.75">
      <c r="A283" s="17">
        <f t="shared" si="50"/>
        <v>282</v>
      </c>
      <c r="B283" s="11" t="s">
        <v>828</v>
      </c>
      <c r="C283" s="5">
        <v>0</v>
      </c>
      <c r="D283" s="3">
        <v>0</v>
      </c>
      <c r="E283" s="3" t="s">
        <v>830</v>
      </c>
      <c r="F283" s="6">
        <f t="shared" si="44"/>
        <v>2650</v>
      </c>
      <c r="G283" s="8">
        <v>25.691515151515887</v>
      </c>
      <c r="H283" s="8">
        <f t="shared" si="45"/>
        <v>0</v>
      </c>
      <c r="I283" s="8">
        <f t="shared" si="46"/>
        <v>20.12675</v>
      </c>
      <c r="J283" s="8">
        <f t="shared" si="47"/>
        <v>45.81826515151589</v>
      </c>
      <c r="K283" s="8">
        <f t="shared" si="51"/>
        <v>811628.8630488851</v>
      </c>
      <c r="L283" s="18">
        <f t="shared" si="48"/>
        <v>0.9494949494949495</v>
      </c>
      <c r="M283" s="18">
        <f t="shared" si="49"/>
        <v>0.9995136602360594</v>
      </c>
    </row>
    <row r="284" spans="1:13" ht="12.75">
      <c r="A284" s="17">
        <f t="shared" si="50"/>
        <v>283</v>
      </c>
      <c r="B284" s="2" t="s">
        <v>630</v>
      </c>
      <c r="C284" s="5">
        <v>0</v>
      </c>
      <c r="D284" s="3">
        <v>0</v>
      </c>
      <c r="E284" s="3" t="s">
        <v>631</v>
      </c>
      <c r="F284" s="6">
        <f t="shared" si="44"/>
        <v>2320</v>
      </c>
      <c r="G284" s="8">
        <f aca="true" t="shared" si="53" ref="G284:G289">0.01154*F284</f>
        <v>26.7728</v>
      </c>
      <c r="H284" s="8">
        <f t="shared" si="45"/>
        <v>0</v>
      </c>
      <c r="I284" s="8">
        <f t="shared" si="46"/>
        <v>17.6204</v>
      </c>
      <c r="J284" s="8">
        <f t="shared" si="47"/>
        <v>44.3932</v>
      </c>
      <c r="K284" s="8">
        <f t="shared" si="51"/>
        <v>811673.2562488852</v>
      </c>
      <c r="L284" s="18">
        <f t="shared" si="48"/>
        <v>0.9528619528619529</v>
      </c>
      <c r="M284" s="18">
        <f t="shared" si="49"/>
        <v>0.9995683300634174</v>
      </c>
    </row>
    <row r="285" spans="1:13" ht="12.75">
      <c r="A285" s="17">
        <f t="shared" si="50"/>
        <v>284</v>
      </c>
      <c r="B285" s="2" t="s">
        <v>422</v>
      </c>
      <c r="C285" s="5">
        <v>0</v>
      </c>
      <c r="D285" s="3">
        <v>0</v>
      </c>
      <c r="E285" s="3" t="s">
        <v>423</v>
      </c>
      <c r="F285" s="6">
        <f t="shared" si="44"/>
        <v>2240</v>
      </c>
      <c r="G285" s="8">
        <f t="shared" si="53"/>
        <v>25.8496</v>
      </c>
      <c r="H285" s="8">
        <f t="shared" si="45"/>
        <v>0</v>
      </c>
      <c r="I285" s="8">
        <f t="shared" si="46"/>
        <v>17.012800000000002</v>
      </c>
      <c r="J285" s="8">
        <f t="shared" si="47"/>
        <v>42.8624</v>
      </c>
      <c r="K285" s="8">
        <f t="shared" si="51"/>
        <v>811716.1186488852</v>
      </c>
      <c r="L285" s="18">
        <f t="shared" si="48"/>
        <v>0.9562289562289562</v>
      </c>
      <c r="M285" s="18">
        <f t="shared" si="49"/>
        <v>0.9996211147243147</v>
      </c>
    </row>
    <row r="286" spans="1:13" ht="12.75">
      <c r="A286" s="17">
        <f t="shared" si="50"/>
        <v>285</v>
      </c>
      <c r="B286" s="2" t="s">
        <v>545</v>
      </c>
      <c r="C286" s="5">
        <v>0</v>
      </c>
      <c r="D286" s="3">
        <v>0</v>
      </c>
      <c r="E286" s="3" t="s">
        <v>546</v>
      </c>
      <c r="F286" s="6">
        <f t="shared" si="44"/>
        <v>2139</v>
      </c>
      <c r="G286" s="8">
        <f t="shared" si="53"/>
        <v>24.68406</v>
      </c>
      <c r="H286" s="8">
        <f t="shared" si="45"/>
        <v>0</v>
      </c>
      <c r="I286" s="8">
        <f t="shared" si="46"/>
        <v>16.245705</v>
      </c>
      <c r="J286" s="8">
        <f t="shared" si="47"/>
        <v>40.929765</v>
      </c>
      <c r="K286" s="8">
        <f t="shared" si="51"/>
        <v>811757.0484138852</v>
      </c>
      <c r="L286" s="18">
        <f t="shared" si="48"/>
        <v>0.9595959595959596</v>
      </c>
      <c r="M286" s="18">
        <f t="shared" si="49"/>
        <v>0.9996715193625555</v>
      </c>
    </row>
    <row r="287" spans="1:13" ht="12.75">
      <c r="A287" s="17">
        <f t="shared" si="50"/>
        <v>286</v>
      </c>
      <c r="B287" s="2" t="s">
        <v>553</v>
      </c>
      <c r="C287" s="5">
        <v>0</v>
      </c>
      <c r="D287" s="3">
        <v>0</v>
      </c>
      <c r="E287" s="3" t="s">
        <v>554</v>
      </c>
      <c r="F287" s="6">
        <f t="shared" si="44"/>
        <v>2000</v>
      </c>
      <c r="G287" s="8">
        <f t="shared" si="53"/>
        <v>23.08</v>
      </c>
      <c r="H287" s="8">
        <f t="shared" si="45"/>
        <v>0</v>
      </c>
      <c r="I287" s="8">
        <f t="shared" si="46"/>
        <v>15.19</v>
      </c>
      <c r="J287" s="8">
        <f t="shared" si="47"/>
        <v>38.269999999999996</v>
      </c>
      <c r="K287" s="8">
        <f t="shared" si="51"/>
        <v>811795.3184138852</v>
      </c>
      <c r="L287" s="18">
        <f t="shared" si="48"/>
        <v>0.9629629629629629</v>
      </c>
      <c r="M287" s="18">
        <f t="shared" si="49"/>
        <v>0.999718648524071</v>
      </c>
    </row>
    <row r="288" spans="1:13" ht="12.75">
      <c r="A288" s="17">
        <f t="shared" si="50"/>
        <v>287</v>
      </c>
      <c r="B288" s="2" t="s">
        <v>104</v>
      </c>
      <c r="C288" s="5">
        <v>0</v>
      </c>
      <c r="D288" s="3">
        <v>0</v>
      </c>
      <c r="E288" s="3" t="s">
        <v>105</v>
      </c>
      <c r="F288" s="6">
        <f t="shared" si="44"/>
        <v>1904</v>
      </c>
      <c r="G288" s="8">
        <f t="shared" si="53"/>
        <v>21.97216</v>
      </c>
      <c r="H288" s="8">
        <f t="shared" si="45"/>
        <v>0</v>
      </c>
      <c r="I288" s="8">
        <f t="shared" si="46"/>
        <v>14.46088</v>
      </c>
      <c r="J288" s="8">
        <f t="shared" si="47"/>
        <v>36.43304</v>
      </c>
      <c r="K288" s="8">
        <f t="shared" si="51"/>
        <v>811831.7514538852</v>
      </c>
      <c r="L288" s="18">
        <f t="shared" si="48"/>
        <v>0.9663299663299664</v>
      </c>
      <c r="M288" s="18">
        <f t="shared" si="49"/>
        <v>0.9997635154858336</v>
      </c>
    </row>
    <row r="289" spans="1:13" ht="12.75">
      <c r="A289" s="17">
        <f t="shared" si="50"/>
        <v>288</v>
      </c>
      <c r="B289" s="2" t="s">
        <v>20</v>
      </c>
      <c r="C289" s="5">
        <v>0</v>
      </c>
      <c r="D289" s="3">
        <v>0</v>
      </c>
      <c r="E289" s="3" t="s">
        <v>21</v>
      </c>
      <c r="F289" s="6">
        <f t="shared" si="44"/>
        <v>1750</v>
      </c>
      <c r="G289" s="8">
        <f t="shared" si="53"/>
        <v>20.195</v>
      </c>
      <c r="H289" s="8">
        <f t="shared" si="45"/>
        <v>0</v>
      </c>
      <c r="I289" s="8">
        <f t="shared" si="46"/>
        <v>13.29125</v>
      </c>
      <c r="J289" s="8">
        <f t="shared" si="47"/>
        <v>33.48625</v>
      </c>
      <c r="K289" s="8">
        <f t="shared" si="51"/>
        <v>811865.2377038852</v>
      </c>
      <c r="L289" s="18">
        <f t="shared" si="48"/>
        <v>0.9696969696969697</v>
      </c>
      <c r="M289" s="18">
        <f t="shared" si="49"/>
        <v>0.9998047535021597</v>
      </c>
    </row>
    <row r="290" spans="1:13" ht="12.75">
      <c r="A290" s="17">
        <f t="shared" si="50"/>
        <v>289</v>
      </c>
      <c r="B290" s="11" t="s">
        <v>141</v>
      </c>
      <c r="C290" s="5">
        <v>0</v>
      </c>
      <c r="D290" s="3">
        <v>0</v>
      </c>
      <c r="E290" s="3" t="s">
        <v>142</v>
      </c>
      <c r="F290" s="6">
        <f t="shared" si="44"/>
        <v>1500</v>
      </c>
      <c r="G290" s="8">
        <v>14.75</v>
      </c>
      <c r="H290" s="8">
        <f t="shared" si="45"/>
        <v>0</v>
      </c>
      <c r="I290" s="8">
        <f t="shared" si="46"/>
        <v>11.3925</v>
      </c>
      <c r="J290" s="8">
        <f t="shared" si="47"/>
        <v>26.1425</v>
      </c>
      <c r="K290" s="8">
        <f t="shared" si="51"/>
        <v>811891.3802038851</v>
      </c>
      <c r="L290" s="18">
        <f t="shared" si="48"/>
        <v>0.9730639730639731</v>
      </c>
      <c r="M290" s="18">
        <f t="shared" si="49"/>
        <v>0.999836947756273</v>
      </c>
    </row>
    <row r="291" spans="1:13" ht="12.75">
      <c r="A291" s="17">
        <f t="shared" si="50"/>
        <v>290</v>
      </c>
      <c r="B291" s="11" t="s">
        <v>683</v>
      </c>
      <c r="C291" s="5">
        <v>0</v>
      </c>
      <c r="D291" s="3">
        <v>0</v>
      </c>
      <c r="E291" s="3" t="s">
        <v>251</v>
      </c>
      <c r="F291" s="6">
        <f t="shared" si="44"/>
        <v>1500</v>
      </c>
      <c r="G291" s="8">
        <v>14.74636363636455</v>
      </c>
      <c r="H291" s="8">
        <f t="shared" si="45"/>
        <v>0</v>
      </c>
      <c r="I291" s="8">
        <f t="shared" si="46"/>
        <v>11.3925</v>
      </c>
      <c r="J291" s="8">
        <f t="shared" si="47"/>
        <v>26.138863636364547</v>
      </c>
      <c r="K291" s="8">
        <f t="shared" si="51"/>
        <v>811917.5190675216</v>
      </c>
      <c r="L291" s="18">
        <f t="shared" si="48"/>
        <v>0.9764309764309764</v>
      </c>
      <c r="M291" s="18">
        <f t="shared" si="49"/>
        <v>0.9998691375322372</v>
      </c>
    </row>
    <row r="292" spans="1:13" ht="12.75">
      <c r="A292" s="17">
        <f t="shared" si="50"/>
        <v>291</v>
      </c>
      <c r="B292" s="11" t="s">
        <v>376</v>
      </c>
      <c r="C292" s="5">
        <v>0</v>
      </c>
      <c r="D292" s="3">
        <v>0</v>
      </c>
      <c r="E292" s="3" t="s">
        <v>377</v>
      </c>
      <c r="F292" s="6">
        <f t="shared" si="44"/>
        <v>1250</v>
      </c>
      <c r="G292" s="8">
        <v>12.361818181818194</v>
      </c>
      <c r="H292" s="8">
        <f t="shared" si="45"/>
        <v>0</v>
      </c>
      <c r="I292" s="8">
        <f t="shared" si="46"/>
        <v>9.49375</v>
      </c>
      <c r="J292" s="8">
        <f t="shared" si="47"/>
        <v>21.855568181818192</v>
      </c>
      <c r="K292" s="8">
        <f t="shared" si="51"/>
        <v>811939.3746357034</v>
      </c>
      <c r="L292" s="18">
        <f t="shared" si="48"/>
        <v>0.9797979797979798</v>
      </c>
      <c r="M292" s="18">
        <f t="shared" si="49"/>
        <v>0.9998960524682929</v>
      </c>
    </row>
    <row r="293" spans="1:13" ht="12.75">
      <c r="A293" s="17">
        <f t="shared" si="50"/>
        <v>292</v>
      </c>
      <c r="B293" s="2" t="s">
        <v>149</v>
      </c>
      <c r="C293" s="5">
        <v>0</v>
      </c>
      <c r="D293" s="3">
        <v>0</v>
      </c>
      <c r="E293" s="3" t="s">
        <v>150</v>
      </c>
      <c r="F293" s="6">
        <f t="shared" si="44"/>
        <v>924</v>
      </c>
      <c r="G293" s="8">
        <f>0.01154*F293</f>
        <v>10.66296</v>
      </c>
      <c r="H293" s="8">
        <f t="shared" si="45"/>
        <v>0</v>
      </c>
      <c r="I293" s="8">
        <f t="shared" si="46"/>
        <v>7.01778</v>
      </c>
      <c r="J293" s="8">
        <f t="shared" si="47"/>
        <v>17.68074</v>
      </c>
      <c r="K293" s="8">
        <f t="shared" si="51"/>
        <v>811957.0553757034</v>
      </c>
      <c r="L293" s="18">
        <f t="shared" si="48"/>
        <v>0.9831649831649831</v>
      </c>
      <c r="M293" s="18">
        <f t="shared" si="49"/>
        <v>0.9999178261409131</v>
      </c>
    </row>
    <row r="294" spans="1:13" ht="12.75">
      <c r="A294" s="17">
        <f t="shared" si="50"/>
        <v>293</v>
      </c>
      <c r="B294" s="2" t="s">
        <v>961</v>
      </c>
      <c r="C294" s="5">
        <v>0</v>
      </c>
      <c r="D294" s="3">
        <v>0</v>
      </c>
      <c r="E294" s="3" t="s">
        <v>962</v>
      </c>
      <c r="F294" s="6">
        <f t="shared" si="44"/>
        <v>900</v>
      </c>
      <c r="G294" s="8">
        <f>0.01154*F294</f>
        <v>10.386</v>
      </c>
      <c r="H294" s="8">
        <f t="shared" si="45"/>
        <v>0</v>
      </c>
      <c r="I294" s="8">
        <f t="shared" si="46"/>
        <v>6.835500000000001</v>
      </c>
      <c r="J294" s="8">
        <f t="shared" si="47"/>
        <v>17.2215</v>
      </c>
      <c r="K294" s="8">
        <f t="shared" si="51"/>
        <v>811974.2768757034</v>
      </c>
      <c r="L294" s="18">
        <f t="shared" si="48"/>
        <v>0.9865319865319865</v>
      </c>
      <c r="M294" s="18">
        <f t="shared" si="49"/>
        <v>0.999939034263595</v>
      </c>
    </row>
    <row r="295" spans="1:13" ht="12.75">
      <c r="A295" s="17">
        <f t="shared" si="50"/>
        <v>294</v>
      </c>
      <c r="B295" s="2" t="s">
        <v>682</v>
      </c>
      <c r="C295" s="5">
        <v>0</v>
      </c>
      <c r="D295" s="3">
        <v>0</v>
      </c>
      <c r="E295" s="3">
        <v>840</v>
      </c>
      <c r="F295" s="6">
        <f t="shared" si="44"/>
        <v>840</v>
      </c>
      <c r="G295" s="8">
        <f>0.01154*F295</f>
        <v>9.6936</v>
      </c>
      <c r="H295" s="8">
        <f t="shared" si="45"/>
        <v>0</v>
      </c>
      <c r="I295" s="8">
        <f t="shared" si="46"/>
        <v>6.3798</v>
      </c>
      <c r="J295" s="8">
        <f t="shared" si="47"/>
        <v>16.0734</v>
      </c>
      <c r="K295" s="8">
        <f t="shared" si="51"/>
        <v>811990.3502757034</v>
      </c>
      <c r="L295" s="18">
        <f t="shared" si="48"/>
        <v>0.98989898989899</v>
      </c>
      <c r="M295" s="18">
        <f t="shared" si="49"/>
        <v>0.9999588285114315</v>
      </c>
    </row>
    <row r="296" spans="1:13" ht="12.75">
      <c r="A296" s="17">
        <f t="shared" si="50"/>
        <v>295</v>
      </c>
      <c r="B296" s="2" t="s">
        <v>678</v>
      </c>
      <c r="C296" s="5">
        <v>0</v>
      </c>
      <c r="D296" s="3">
        <v>0</v>
      </c>
      <c r="E296" s="3">
        <v>800</v>
      </c>
      <c r="F296" s="6">
        <f t="shared" si="44"/>
        <v>800</v>
      </c>
      <c r="G296" s="8">
        <f>0.01154*F296</f>
        <v>9.232</v>
      </c>
      <c r="H296" s="8">
        <f t="shared" si="45"/>
        <v>0</v>
      </c>
      <c r="I296" s="8">
        <f t="shared" si="46"/>
        <v>6.0760000000000005</v>
      </c>
      <c r="J296" s="8">
        <f t="shared" si="47"/>
        <v>15.308</v>
      </c>
      <c r="K296" s="8">
        <f t="shared" si="51"/>
        <v>812005.6582757033</v>
      </c>
      <c r="L296" s="18">
        <f t="shared" si="48"/>
        <v>0.9932659932659933</v>
      </c>
      <c r="M296" s="18">
        <f t="shared" si="49"/>
        <v>0.9999776801760376</v>
      </c>
    </row>
    <row r="297" spans="1:13" ht="12.75">
      <c r="A297" s="17">
        <f t="shared" si="50"/>
        <v>296</v>
      </c>
      <c r="B297" s="2" t="s">
        <v>158</v>
      </c>
      <c r="C297" s="5">
        <v>0</v>
      </c>
      <c r="D297" s="3" t="s">
        <v>159</v>
      </c>
      <c r="E297" s="3">
        <v>0</v>
      </c>
      <c r="F297" s="6">
        <f t="shared" si="44"/>
        <v>744</v>
      </c>
      <c r="G297" s="8">
        <f>0.01154*F297</f>
        <v>8.58576</v>
      </c>
      <c r="H297" s="8">
        <f t="shared" si="45"/>
        <v>0</v>
      </c>
      <c r="I297" s="8">
        <f t="shared" si="46"/>
        <v>5.65068</v>
      </c>
      <c r="J297" s="8">
        <f t="shared" si="47"/>
        <v>14.236440000000002</v>
      </c>
      <c r="K297" s="8">
        <f t="shared" si="51"/>
        <v>812019.8947157033</v>
      </c>
      <c r="L297" s="18">
        <f t="shared" si="48"/>
        <v>0.9966329966329966</v>
      </c>
      <c r="M297" s="18">
        <f t="shared" si="49"/>
        <v>0.9999952122241214</v>
      </c>
    </row>
    <row r="298" spans="1:13" ht="12.75">
      <c r="A298" s="17">
        <f t="shared" si="50"/>
        <v>297</v>
      </c>
      <c r="B298" s="11" t="s">
        <v>1173</v>
      </c>
      <c r="C298" s="5">
        <v>0</v>
      </c>
      <c r="D298" s="3">
        <v>0</v>
      </c>
      <c r="E298" s="3">
        <v>200</v>
      </c>
      <c r="F298" s="6">
        <v>200</v>
      </c>
      <c r="G298" s="8">
        <v>2.3687878787879413</v>
      </c>
      <c r="H298" s="8">
        <f t="shared" si="45"/>
        <v>0</v>
      </c>
      <c r="I298" s="8">
        <f t="shared" si="46"/>
        <v>1.5190000000000001</v>
      </c>
      <c r="J298" s="8">
        <f t="shared" si="47"/>
        <v>3.8877878787879414</v>
      </c>
      <c r="K298" s="8">
        <f t="shared" si="51"/>
        <v>812023.7825035821</v>
      </c>
      <c r="L298" s="18">
        <f t="shared" si="48"/>
        <v>1</v>
      </c>
      <c r="M298" s="18">
        <f t="shared" si="49"/>
        <v>1</v>
      </c>
    </row>
    <row r="300" spans="2:12" ht="12.75" customHeight="1">
      <c r="B300" s="28" t="s">
        <v>1201</v>
      </c>
      <c r="C300" s="28"/>
      <c r="D300" s="28"/>
      <c r="E300" s="28"/>
      <c r="F300" s="28"/>
      <c r="G300" s="28"/>
      <c r="H300" s="28"/>
      <c r="I300" s="28"/>
      <c r="J300" s="28"/>
      <c r="K300" s="28"/>
      <c r="L300" s="28"/>
    </row>
    <row r="301" spans="2:12" ht="12.75">
      <c r="B301" s="28"/>
      <c r="C301" s="28"/>
      <c r="D301" s="28"/>
      <c r="E301" s="28"/>
      <c r="F301" s="28"/>
      <c r="G301" s="28"/>
      <c r="H301" s="28"/>
      <c r="I301" s="28"/>
      <c r="J301" s="28"/>
      <c r="K301" s="28"/>
      <c r="L301" s="28"/>
    </row>
    <row r="302" spans="2:13" ht="12.75" customHeight="1">
      <c r="B302" s="28" t="s">
        <v>1202</v>
      </c>
      <c r="C302" s="28"/>
      <c r="D302" s="28"/>
      <c r="E302" s="28"/>
      <c r="F302" s="28"/>
      <c r="G302" s="28"/>
      <c r="H302" s="28"/>
      <c r="I302" s="28"/>
      <c r="J302" s="28"/>
      <c r="K302" s="28"/>
      <c r="L302" s="28"/>
      <c r="M302" s="19"/>
    </row>
    <row r="303" spans="2:12" ht="12.75">
      <c r="B303" s="14" t="s">
        <v>1198</v>
      </c>
      <c r="C303" s="13"/>
      <c r="D303" s="14"/>
      <c r="E303" s="14"/>
      <c r="F303" s="13"/>
      <c r="G303" s="13"/>
      <c r="H303" s="14"/>
      <c r="I303" s="14"/>
      <c r="J303" s="14"/>
      <c r="K303" s="14"/>
      <c r="L303" s="12"/>
    </row>
    <row r="304" spans="2:12" ht="12.75">
      <c r="B304" s="15" t="s">
        <v>1189</v>
      </c>
      <c r="C304" s="13"/>
      <c r="D304" s="14"/>
      <c r="E304" s="14"/>
      <c r="F304" s="13"/>
      <c r="G304" s="13"/>
      <c r="H304" s="14"/>
      <c r="I304" s="14"/>
      <c r="J304" s="14"/>
      <c r="K304" s="14"/>
      <c r="L304" s="12"/>
    </row>
    <row r="305" spans="2:12" ht="12.75">
      <c r="B305" s="15" t="s">
        <v>1188</v>
      </c>
      <c r="C305" s="13"/>
      <c r="D305" s="14"/>
      <c r="E305" s="14"/>
      <c r="F305" s="13"/>
      <c r="G305" s="13"/>
      <c r="H305" s="14"/>
      <c r="I305" s="14"/>
      <c r="J305" s="14"/>
      <c r="K305" s="14"/>
      <c r="L305" s="12"/>
    </row>
  </sheetData>
  <sheetProtection/>
  <mergeCells count="2">
    <mergeCell ref="B300:L301"/>
    <mergeCell ref="B302:L302"/>
  </mergeCells>
  <printOptions/>
  <pageMargins left="0.25" right="0.25" top="0.5" bottom="0.5" header="0.25" footer="0.25"/>
  <pageSetup horizontalDpi="600" verticalDpi="600" orientation="landscape" r:id="rId1"/>
  <headerFooter alignWithMargins="0">
    <oddHeader>&amp;C&amp;"Arial,Bold"GHG Emissions and Capture Rates for 297 SCAQMD Commercial and Mixed Use Commercial Projects (2007-2008) from OPR Database</oddHeader>
    <oddFooter>&amp;C&amp;8Page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AQMD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Krause</dc:creator>
  <cp:keywords/>
  <dc:description/>
  <cp:lastModifiedBy>mkrause</cp:lastModifiedBy>
  <cp:lastPrinted>2009-08-27T16:49:15Z</cp:lastPrinted>
  <dcterms:created xsi:type="dcterms:W3CDTF">2009-07-31T00:38:41Z</dcterms:created>
  <dcterms:modified xsi:type="dcterms:W3CDTF">2009-08-27T16:49:37Z</dcterms:modified>
  <cp:category/>
  <cp:version/>
  <cp:contentType/>
  <cp:contentStatus/>
</cp:coreProperties>
</file>