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280" windowHeight="66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<sst xmlns="http://schemas.openxmlformats.org/spreadsheetml/2006/main" count="94" uniqueCount="35">
  <si>
    <t>NOx</t>
  </si>
  <si>
    <t>ROG</t>
  </si>
  <si>
    <t>PM</t>
  </si>
  <si>
    <t>Engine</t>
  </si>
  <si>
    <t>Size (hp)</t>
  </si>
  <si>
    <t>100 - 174</t>
  </si>
  <si>
    <t>175 - 299</t>
  </si>
  <si>
    <t>Year</t>
  </si>
  <si>
    <t>pre 1988</t>
  </si>
  <si>
    <t>1970-71</t>
  </si>
  <si>
    <t>1972-79</t>
  </si>
  <si>
    <t>1980-84</t>
  </si>
  <si>
    <t>pre 1970</t>
  </si>
  <si>
    <t>1985-87</t>
  </si>
  <si>
    <t>Model</t>
  </si>
  <si>
    <t>http://www.arb.ca.gov/msprog/moyer/guidelines/2005_Carl_Moyer_Guidelines_Part4.pdf</t>
  </si>
  <si>
    <t>Uncontrolled to Tier 2</t>
  </si>
  <si>
    <t>Uncontrolled (g/bhp-hr)</t>
  </si>
  <si>
    <t>Tier 2 (g/bhp-hr)</t>
  </si>
  <si>
    <t>1988-2004</t>
  </si>
  <si>
    <t>2005+</t>
  </si>
  <si>
    <t>1988-2003</t>
  </si>
  <si>
    <t>2004+</t>
  </si>
  <si>
    <t>300 - 750</t>
  </si>
  <si>
    <t>TABLE VII-A</t>
  </si>
  <si>
    <t>TABLE VII-B</t>
  </si>
  <si>
    <t>TABLE VII - HARBOR CRAFT EMISSION RATES &amp; COMPARISON OF UNCONTROLLED TO TIER 2 RATES</t>
  </si>
  <si>
    <t>HARBOR CRAFT</t>
  </si>
  <si>
    <t>UNCONTROLLED EMISSION FACTORS*</t>
  </si>
  <si>
    <t>TIER 2 EMISSION RATES*</t>
  </si>
  <si>
    <t>*Source: Carl Moyer Table B-18 &gt; &gt; &gt;</t>
  </si>
  <si>
    <t>TABLE VII-C</t>
  </si>
  <si>
    <t>HARBOR CRAFT EMISSIONS PERCENTAGE</t>
  </si>
  <si>
    <t>REDUCTION FROM UNCONTROLLED TO TIER 2</t>
  </si>
  <si>
    <t>50 - 99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</si>
</sst>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14"/>
      <name val="Arial"/>
      <family val="0"/>
    </font>
    <font>
      <sz val="12"/>
      <name val="Arial"/>
      <family val="0"/>
    </font>
    <font>
      <b/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9" fontId="0" fillId="0" borderId="0" xfId="21" applyAlignment="1">
      <alignment horizontal="center"/>
    </xf>
    <xf numFmtId="9" fontId="0" fillId="0" borderId="0" xfId="21" applyBorder="1" applyAlignment="1">
      <alignment horizontal="center"/>
    </xf>
    <xf numFmtId="0" fontId="0" fillId="0" borderId="0" xfId="0" applyAlignment="1">
      <alignment vertical="center"/>
    </xf>
    <xf numFmtId="0" fontId="4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0" borderId="7" xfId="0" applyFont="1" applyBorder="1" applyAlignment="1">
      <alignment/>
    </xf>
    <xf numFmtId="0" fontId="6" fillId="0" borderId="8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9" fontId="6" fillId="0" borderId="8" xfId="21" applyFont="1" applyBorder="1" applyAlignment="1">
      <alignment horizontal="center"/>
    </xf>
    <xf numFmtId="9" fontId="6" fillId="0" borderId="9" xfId="2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1" xfId="0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9" fontId="6" fillId="0" borderId="11" xfId="21" applyFont="1" applyBorder="1" applyAlignment="1">
      <alignment horizontal="center"/>
    </xf>
    <xf numFmtId="9" fontId="6" fillId="0" borderId="12" xfId="21" applyFont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6" fillId="2" borderId="3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7" fillId="2" borderId="5" xfId="0" applyFont="1" applyFill="1" applyBorder="1" applyAlignment="1">
      <alignment horizontal="center"/>
    </xf>
    <xf numFmtId="9" fontId="6" fillId="0" borderId="7" xfId="21" applyFont="1" applyBorder="1" applyAlignment="1">
      <alignment horizontal="center"/>
    </xf>
    <xf numFmtId="9" fontId="6" fillId="0" borderId="10" xfId="21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18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6" fillId="0" borderId="29" xfId="0" applyFont="1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31" xfId="0" applyBorder="1" applyAlignment="1">
      <alignment/>
    </xf>
    <xf numFmtId="0" fontId="0" fillId="0" borderId="34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9"/>
  <sheetViews>
    <sheetView tabSelected="1" zoomScale="90" zoomScaleNormal="90" workbookViewId="0" topLeftCell="A1">
      <selection activeCell="A2" sqref="A2"/>
    </sheetView>
  </sheetViews>
  <sheetFormatPr defaultColWidth="9.140625" defaultRowHeight="12.75"/>
  <cols>
    <col min="1" max="1" width="12.28125" style="0" bestFit="1" customWidth="1"/>
    <col min="2" max="2" width="11.7109375" style="0" customWidth="1"/>
    <col min="7" max="7" width="10.8515625" style="0" bestFit="1" customWidth="1"/>
    <col min="12" max="12" width="12.28125" style="0" bestFit="1" customWidth="1"/>
    <col min="13" max="13" width="10.8515625" style="0" bestFit="1" customWidth="1"/>
  </cols>
  <sheetData>
    <row r="1" ht="69" customHeight="1">
      <c r="C1" s="7" t="s">
        <v>26</v>
      </c>
    </row>
    <row r="2" ht="12.75">
      <c r="C2" s="3"/>
    </row>
    <row r="3" ht="12.75">
      <c r="C3" s="3"/>
    </row>
    <row r="5" spans="1:16" s="8" customFormat="1" ht="15.75">
      <c r="A5" s="39" t="s">
        <v>24</v>
      </c>
      <c r="B5" s="40"/>
      <c r="C5" s="40"/>
      <c r="D5" s="40"/>
      <c r="E5" s="40"/>
      <c r="F5" s="9"/>
      <c r="G5" s="39" t="s">
        <v>25</v>
      </c>
      <c r="H5" s="40"/>
      <c r="I5" s="40"/>
      <c r="J5" s="40"/>
      <c r="L5" s="39" t="s">
        <v>31</v>
      </c>
      <c r="M5" s="40"/>
      <c r="N5" s="40"/>
      <c r="O5" s="40"/>
      <c r="P5" s="40"/>
    </row>
    <row r="6" spans="1:16" s="8" customFormat="1" ht="15.75">
      <c r="A6" s="39" t="s">
        <v>27</v>
      </c>
      <c r="B6" s="40"/>
      <c r="C6" s="40"/>
      <c r="D6" s="40"/>
      <c r="E6" s="40"/>
      <c r="F6" s="10"/>
      <c r="G6" s="39" t="s">
        <v>27</v>
      </c>
      <c r="H6" s="40"/>
      <c r="I6" s="40"/>
      <c r="J6" s="40"/>
      <c r="L6" s="39" t="s">
        <v>32</v>
      </c>
      <c r="M6" s="40"/>
      <c r="N6" s="40"/>
      <c r="O6" s="40"/>
      <c r="P6" s="40"/>
    </row>
    <row r="7" spans="1:16" s="8" customFormat="1" ht="16.5" thickBot="1">
      <c r="A7" s="39" t="s">
        <v>28</v>
      </c>
      <c r="B7" s="40"/>
      <c r="C7" s="40"/>
      <c r="D7" s="40"/>
      <c r="E7" s="40"/>
      <c r="F7" s="10"/>
      <c r="G7" s="39" t="s">
        <v>29</v>
      </c>
      <c r="H7" s="40"/>
      <c r="I7" s="40"/>
      <c r="J7" s="40"/>
      <c r="L7" s="39" t="s">
        <v>33</v>
      </c>
      <c r="M7" s="40"/>
      <c r="N7" s="40"/>
      <c r="O7" s="40"/>
      <c r="P7" s="40"/>
    </row>
    <row r="8" spans="1:16" s="8" customFormat="1" ht="15.75">
      <c r="A8" s="11" t="s">
        <v>14</v>
      </c>
      <c r="B8" s="12" t="s">
        <v>3</v>
      </c>
      <c r="C8" s="56" t="s">
        <v>17</v>
      </c>
      <c r="D8" s="57"/>
      <c r="E8" s="58"/>
      <c r="G8" s="33" t="s">
        <v>3</v>
      </c>
      <c r="H8" s="59" t="s">
        <v>18</v>
      </c>
      <c r="I8" s="61"/>
      <c r="J8" s="62"/>
      <c r="L8" s="11" t="s">
        <v>14</v>
      </c>
      <c r="M8" s="29" t="s">
        <v>3</v>
      </c>
      <c r="N8" s="59" t="s">
        <v>16</v>
      </c>
      <c r="O8" s="57"/>
      <c r="P8" s="58"/>
    </row>
    <row r="9" spans="1:16" s="8" customFormat="1" ht="15.75">
      <c r="A9" s="13" t="s">
        <v>7</v>
      </c>
      <c r="B9" s="14" t="s">
        <v>4</v>
      </c>
      <c r="C9" s="15" t="s">
        <v>0</v>
      </c>
      <c r="D9" s="16" t="s">
        <v>1</v>
      </c>
      <c r="E9" s="32" t="s">
        <v>2</v>
      </c>
      <c r="G9" s="34" t="s">
        <v>4</v>
      </c>
      <c r="H9" s="31" t="s">
        <v>0</v>
      </c>
      <c r="I9" s="16" t="s">
        <v>1</v>
      </c>
      <c r="J9" s="17" t="s">
        <v>2</v>
      </c>
      <c r="L9" s="13" t="s">
        <v>7</v>
      </c>
      <c r="M9" s="36" t="s">
        <v>4</v>
      </c>
      <c r="N9" s="31" t="s">
        <v>0</v>
      </c>
      <c r="O9" s="16" t="s">
        <v>1</v>
      </c>
      <c r="P9" s="17" t="s">
        <v>2</v>
      </c>
    </row>
    <row r="10" spans="1:16" s="8" customFormat="1" ht="15">
      <c r="A10" s="18" t="s">
        <v>8</v>
      </c>
      <c r="B10" s="67" t="s">
        <v>34</v>
      </c>
      <c r="C10" s="19">
        <v>12.09</v>
      </c>
      <c r="D10" s="19">
        <v>1.73</v>
      </c>
      <c r="E10" s="20">
        <v>0.605</v>
      </c>
      <c r="G10" s="63" t="s">
        <v>34</v>
      </c>
      <c r="H10" s="41">
        <v>4.22</v>
      </c>
      <c r="I10" s="43">
        <v>0.54</v>
      </c>
      <c r="J10" s="53">
        <v>0.32</v>
      </c>
      <c r="L10" s="18" t="s">
        <v>8</v>
      </c>
      <c r="M10" s="60" t="s">
        <v>34</v>
      </c>
      <c r="N10" s="37">
        <f>(C10-$H$10)/C10</f>
        <v>0.6509511993382961</v>
      </c>
      <c r="O10" s="21">
        <f>(D10-$I$10)/D10</f>
        <v>0.6878612716763005</v>
      </c>
      <c r="P10" s="22">
        <f>(E10-$J$10)/E10</f>
        <v>0.47107438016528924</v>
      </c>
    </row>
    <row r="11" spans="1:16" s="8" customFormat="1" ht="15">
      <c r="A11" s="18" t="s">
        <v>19</v>
      </c>
      <c r="B11" s="67"/>
      <c r="C11" s="19">
        <v>8.14</v>
      </c>
      <c r="D11" s="19">
        <v>1.19</v>
      </c>
      <c r="E11" s="20">
        <v>0.497</v>
      </c>
      <c r="G11" s="64"/>
      <c r="H11" s="49"/>
      <c r="I11" s="51"/>
      <c r="J11" s="54"/>
      <c r="L11" s="18" t="s">
        <v>19</v>
      </c>
      <c r="M11" s="60"/>
      <c r="N11" s="37">
        <f>(C11-$H$10)/C11</f>
        <v>0.4815724815724816</v>
      </c>
      <c r="O11" s="21">
        <f>(D11-$I$10)/D11</f>
        <v>0.5462184873949579</v>
      </c>
      <c r="P11" s="22">
        <f>(E11-$J$10)/E11</f>
        <v>0.3561368209255533</v>
      </c>
    </row>
    <row r="12" spans="1:16" s="8" customFormat="1" ht="15">
      <c r="A12" s="18" t="s">
        <v>20</v>
      </c>
      <c r="B12" s="67"/>
      <c r="C12" s="19">
        <v>4.22</v>
      </c>
      <c r="D12" s="19">
        <v>0.54</v>
      </c>
      <c r="E12" s="20">
        <v>0.32</v>
      </c>
      <c r="G12" s="65"/>
      <c r="H12" s="50"/>
      <c r="I12" s="52"/>
      <c r="J12" s="55"/>
      <c r="L12" s="18" t="s">
        <v>20</v>
      </c>
      <c r="M12" s="60"/>
      <c r="N12" s="37">
        <f>(C12-$H$10)/C12</f>
        <v>0</v>
      </c>
      <c r="O12" s="21">
        <f>(D12-$I$10)/D12</f>
        <v>0</v>
      </c>
      <c r="P12" s="22">
        <f>(E12-$J$10)/E12</f>
        <v>0</v>
      </c>
    </row>
    <row r="13" spans="1:16" s="8" customFormat="1" ht="15">
      <c r="A13" s="18" t="s">
        <v>12</v>
      </c>
      <c r="B13" s="67" t="s">
        <v>5</v>
      </c>
      <c r="C13" s="19">
        <v>13.02</v>
      </c>
      <c r="D13" s="19">
        <v>1.59</v>
      </c>
      <c r="E13" s="20">
        <v>0.554</v>
      </c>
      <c r="G13" s="63" t="s">
        <v>5</v>
      </c>
      <c r="H13" s="41">
        <v>4.17</v>
      </c>
      <c r="I13" s="43">
        <v>0.39</v>
      </c>
      <c r="J13" s="53">
        <v>0.24</v>
      </c>
      <c r="L13" s="18" t="s">
        <v>12</v>
      </c>
      <c r="M13" s="60" t="s">
        <v>5</v>
      </c>
      <c r="N13" s="37">
        <f>(C13-$H$13)/C13</f>
        <v>0.6797235023041475</v>
      </c>
      <c r="O13" s="21">
        <f>(D13-$I$13)/D13</f>
        <v>0.7547169811320755</v>
      </c>
      <c r="P13" s="22">
        <f>(E13-$J$13)/E13</f>
        <v>0.5667870036101084</v>
      </c>
    </row>
    <row r="14" spans="1:16" s="8" customFormat="1" ht="15">
      <c r="A14" s="18" t="s">
        <v>9</v>
      </c>
      <c r="B14" s="67"/>
      <c r="C14" s="19">
        <v>12.09</v>
      </c>
      <c r="D14" s="19">
        <v>1.32</v>
      </c>
      <c r="E14" s="20">
        <v>0.475</v>
      </c>
      <c r="G14" s="64"/>
      <c r="H14" s="49"/>
      <c r="I14" s="51"/>
      <c r="J14" s="54"/>
      <c r="L14" s="18" t="s">
        <v>9</v>
      </c>
      <c r="M14" s="60"/>
      <c r="N14" s="37">
        <f aca="true" t="shared" si="0" ref="N14:N19">(C14-$H$13)/C14</f>
        <v>0.6550868486352357</v>
      </c>
      <c r="O14" s="21">
        <f aca="true" t="shared" si="1" ref="O14:O19">(D14-$I$13)/D14</f>
        <v>0.7045454545454546</v>
      </c>
      <c r="P14" s="22">
        <f aca="true" t="shared" si="2" ref="P14:P19">(E14-$J$13)/E14</f>
        <v>0.49473684210526314</v>
      </c>
    </row>
    <row r="15" spans="1:16" s="8" customFormat="1" ht="15">
      <c r="A15" s="18" t="s">
        <v>10</v>
      </c>
      <c r="B15" s="67"/>
      <c r="C15" s="19">
        <v>11.16</v>
      </c>
      <c r="D15" s="19">
        <v>1.2</v>
      </c>
      <c r="E15" s="20">
        <v>0.396</v>
      </c>
      <c r="G15" s="64"/>
      <c r="H15" s="49"/>
      <c r="I15" s="51"/>
      <c r="J15" s="54"/>
      <c r="L15" s="18" t="s">
        <v>10</v>
      </c>
      <c r="M15" s="60"/>
      <c r="N15" s="37">
        <f t="shared" si="0"/>
        <v>0.6263440860215054</v>
      </c>
      <c r="O15" s="21">
        <f t="shared" si="1"/>
        <v>0.6749999999999999</v>
      </c>
      <c r="P15" s="22">
        <f t="shared" si="2"/>
        <v>0.393939393939394</v>
      </c>
    </row>
    <row r="16" spans="1:16" s="8" customFormat="1" ht="15">
      <c r="A16" s="18" t="s">
        <v>11</v>
      </c>
      <c r="B16" s="67"/>
      <c r="C16" s="19">
        <v>10.23</v>
      </c>
      <c r="D16" s="19">
        <v>1.13</v>
      </c>
      <c r="E16" s="20">
        <v>0.396</v>
      </c>
      <c r="G16" s="64"/>
      <c r="H16" s="49"/>
      <c r="I16" s="51"/>
      <c r="J16" s="54"/>
      <c r="L16" s="18" t="s">
        <v>11</v>
      </c>
      <c r="M16" s="60"/>
      <c r="N16" s="37">
        <f t="shared" si="0"/>
        <v>0.592375366568915</v>
      </c>
      <c r="O16" s="21">
        <f t="shared" si="1"/>
        <v>0.654867256637168</v>
      </c>
      <c r="P16" s="22">
        <f t="shared" si="2"/>
        <v>0.393939393939394</v>
      </c>
    </row>
    <row r="17" spans="1:16" s="8" customFormat="1" ht="15">
      <c r="A17" s="18" t="s">
        <v>13</v>
      </c>
      <c r="B17" s="67"/>
      <c r="C17" s="19">
        <v>10.23</v>
      </c>
      <c r="D17" s="19">
        <v>1.06</v>
      </c>
      <c r="E17" s="20">
        <v>0.396</v>
      </c>
      <c r="G17" s="64"/>
      <c r="H17" s="49"/>
      <c r="I17" s="51"/>
      <c r="J17" s="54"/>
      <c r="L17" s="18" t="s">
        <v>13</v>
      </c>
      <c r="M17" s="60"/>
      <c r="N17" s="37">
        <f t="shared" si="0"/>
        <v>0.592375366568915</v>
      </c>
      <c r="O17" s="21">
        <f t="shared" si="1"/>
        <v>0.6320754716981132</v>
      </c>
      <c r="P17" s="22">
        <f t="shared" si="2"/>
        <v>0.393939393939394</v>
      </c>
    </row>
    <row r="18" spans="1:16" s="8" customFormat="1" ht="15">
      <c r="A18" s="18" t="s">
        <v>21</v>
      </c>
      <c r="B18" s="67"/>
      <c r="C18" s="19">
        <v>7.6</v>
      </c>
      <c r="D18" s="19">
        <v>0.82</v>
      </c>
      <c r="E18" s="20">
        <v>0.274</v>
      </c>
      <c r="G18" s="64"/>
      <c r="H18" s="49"/>
      <c r="I18" s="51"/>
      <c r="J18" s="54"/>
      <c r="L18" s="18" t="s">
        <v>21</v>
      </c>
      <c r="M18" s="60"/>
      <c r="N18" s="37">
        <f t="shared" si="0"/>
        <v>0.45131578947368417</v>
      </c>
      <c r="O18" s="21">
        <f t="shared" si="1"/>
        <v>0.5243902439024389</v>
      </c>
      <c r="P18" s="22">
        <f t="shared" si="2"/>
        <v>0.12408759124087601</v>
      </c>
    </row>
    <row r="19" spans="1:16" s="8" customFormat="1" ht="15">
      <c r="A19" s="18" t="s">
        <v>22</v>
      </c>
      <c r="B19" s="67"/>
      <c r="C19" s="19">
        <v>4.17</v>
      </c>
      <c r="D19" s="19">
        <v>0.39</v>
      </c>
      <c r="E19" s="20">
        <v>0.24</v>
      </c>
      <c r="G19" s="65"/>
      <c r="H19" s="50"/>
      <c r="I19" s="52"/>
      <c r="J19" s="55"/>
      <c r="L19" s="18" t="s">
        <v>22</v>
      </c>
      <c r="M19" s="60"/>
      <c r="N19" s="37">
        <f t="shared" si="0"/>
        <v>0</v>
      </c>
      <c r="O19" s="21">
        <f t="shared" si="1"/>
        <v>0</v>
      </c>
      <c r="P19" s="22">
        <f t="shared" si="2"/>
        <v>0</v>
      </c>
    </row>
    <row r="20" spans="1:16" s="8" customFormat="1" ht="15">
      <c r="A20" s="18" t="s">
        <v>12</v>
      </c>
      <c r="B20" s="67" t="s">
        <v>6</v>
      </c>
      <c r="C20" s="19">
        <v>13.02</v>
      </c>
      <c r="D20" s="19">
        <v>1.52</v>
      </c>
      <c r="E20" s="20">
        <v>0.554</v>
      </c>
      <c r="G20" s="63" t="s">
        <v>6</v>
      </c>
      <c r="H20" s="41">
        <v>4.17</v>
      </c>
      <c r="I20" s="43">
        <v>0.39</v>
      </c>
      <c r="J20" s="53">
        <v>0.24</v>
      </c>
      <c r="L20" s="18" t="s">
        <v>12</v>
      </c>
      <c r="M20" s="60" t="s">
        <v>6</v>
      </c>
      <c r="N20" s="37">
        <f>(C20-$H$20)/C20</f>
        <v>0.6797235023041475</v>
      </c>
      <c r="O20" s="21">
        <f>(D20-$I$20)/D20</f>
        <v>0.7434210526315789</v>
      </c>
      <c r="P20" s="22">
        <f>(E20-$J$20)/E20</f>
        <v>0.5667870036101084</v>
      </c>
    </row>
    <row r="21" spans="1:16" s="8" customFormat="1" ht="15">
      <c r="A21" s="18" t="s">
        <v>9</v>
      </c>
      <c r="B21" s="67"/>
      <c r="C21" s="19">
        <v>12.09</v>
      </c>
      <c r="D21" s="19">
        <v>1.26</v>
      </c>
      <c r="E21" s="20">
        <v>0.475</v>
      </c>
      <c r="G21" s="64"/>
      <c r="H21" s="49"/>
      <c r="I21" s="51"/>
      <c r="J21" s="54"/>
      <c r="L21" s="18" t="s">
        <v>9</v>
      </c>
      <c r="M21" s="60"/>
      <c r="N21" s="37">
        <f aca="true" t="shared" si="3" ref="N21:N26">(C21-$H$20)/C21</f>
        <v>0.6550868486352357</v>
      </c>
      <c r="O21" s="21">
        <f aca="true" t="shared" si="4" ref="O21:O26">(D21-$I$20)/D21</f>
        <v>0.6904761904761905</v>
      </c>
      <c r="P21" s="22">
        <f aca="true" t="shared" si="5" ref="P21:P26">(E21-$J$20)/E21</f>
        <v>0.49473684210526314</v>
      </c>
    </row>
    <row r="22" spans="1:16" s="8" customFormat="1" ht="15">
      <c r="A22" s="18" t="s">
        <v>10</v>
      </c>
      <c r="B22" s="67"/>
      <c r="C22" s="19">
        <v>11.16</v>
      </c>
      <c r="D22" s="19">
        <v>1.14</v>
      </c>
      <c r="E22" s="20">
        <v>0.396</v>
      </c>
      <c r="G22" s="64"/>
      <c r="H22" s="49"/>
      <c r="I22" s="51"/>
      <c r="J22" s="54"/>
      <c r="L22" s="18" t="s">
        <v>10</v>
      </c>
      <c r="M22" s="60"/>
      <c r="N22" s="37">
        <f t="shared" si="3"/>
        <v>0.6263440860215054</v>
      </c>
      <c r="O22" s="21">
        <f t="shared" si="4"/>
        <v>0.6578947368421052</v>
      </c>
      <c r="P22" s="22">
        <f t="shared" si="5"/>
        <v>0.393939393939394</v>
      </c>
    </row>
    <row r="23" spans="1:16" s="8" customFormat="1" ht="15">
      <c r="A23" s="18" t="s">
        <v>11</v>
      </c>
      <c r="B23" s="67"/>
      <c r="C23" s="19">
        <v>10.23</v>
      </c>
      <c r="D23" s="19">
        <v>1.08</v>
      </c>
      <c r="E23" s="20">
        <v>0.396</v>
      </c>
      <c r="G23" s="64"/>
      <c r="H23" s="49"/>
      <c r="I23" s="51"/>
      <c r="J23" s="54"/>
      <c r="L23" s="18" t="s">
        <v>11</v>
      </c>
      <c r="M23" s="60"/>
      <c r="N23" s="37">
        <f t="shared" si="3"/>
        <v>0.592375366568915</v>
      </c>
      <c r="O23" s="21">
        <f t="shared" si="4"/>
        <v>0.638888888888889</v>
      </c>
      <c r="P23" s="22">
        <f t="shared" si="5"/>
        <v>0.393939393939394</v>
      </c>
    </row>
    <row r="24" spans="1:16" s="8" customFormat="1" ht="15">
      <c r="A24" s="18" t="s">
        <v>13</v>
      </c>
      <c r="B24" s="67"/>
      <c r="C24" s="19">
        <v>10.23</v>
      </c>
      <c r="D24" s="19">
        <v>1.01</v>
      </c>
      <c r="E24" s="20">
        <v>0.396</v>
      </c>
      <c r="G24" s="64"/>
      <c r="H24" s="49"/>
      <c r="I24" s="51"/>
      <c r="J24" s="54"/>
      <c r="L24" s="18" t="s">
        <v>13</v>
      </c>
      <c r="M24" s="60"/>
      <c r="N24" s="37">
        <f t="shared" si="3"/>
        <v>0.592375366568915</v>
      </c>
      <c r="O24" s="21">
        <f t="shared" si="4"/>
        <v>0.6138613861386139</v>
      </c>
      <c r="P24" s="22">
        <f t="shared" si="5"/>
        <v>0.393939393939394</v>
      </c>
    </row>
    <row r="25" spans="1:16" s="8" customFormat="1" ht="15">
      <c r="A25" s="18" t="s">
        <v>21</v>
      </c>
      <c r="B25" s="67"/>
      <c r="C25" s="19">
        <v>7.6</v>
      </c>
      <c r="D25" s="19">
        <v>0.82</v>
      </c>
      <c r="E25" s="20">
        <v>0.274</v>
      </c>
      <c r="G25" s="64"/>
      <c r="H25" s="49"/>
      <c r="I25" s="51"/>
      <c r="J25" s="54"/>
      <c r="L25" s="18" t="s">
        <v>21</v>
      </c>
      <c r="M25" s="60"/>
      <c r="N25" s="37">
        <f t="shared" si="3"/>
        <v>0.45131578947368417</v>
      </c>
      <c r="O25" s="21">
        <f t="shared" si="4"/>
        <v>0.5243902439024389</v>
      </c>
      <c r="P25" s="22">
        <f t="shared" si="5"/>
        <v>0.12408759124087601</v>
      </c>
    </row>
    <row r="26" spans="1:16" s="8" customFormat="1" ht="15">
      <c r="A26" s="18" t="s">
        <v>22</v>
      </c>
      <c r="B26" s="67"/>
      <c r="C26" s="19">
        <v>4.17</v>
      </c>
      <c r="D26" s="19">
        <v>0.39</v>
      </c>
      <c r="E26" s="20">
        <v>0.24</v>
      </c>
      <c r="G26" s="65"/>
      <c r="H26" s="50"/>
      <c r="I26" s="52"/>
      <c r="J26" s="55"/>
      <c r="L26" s="18" t="s">
        <v>22</v>
      </c>
      <c r="M26" s="60"/>
      <c r="N26" s="37">
        <f t="shared" si="3"/>
        <v>0</v>
      </c>
      <c r="O26" s="21">
        <f t="shared" si="4"/>
        <v>0</v>
      </c>
      <c r="P26" s="22">
        <f t="shared" si="5"/>
        <v>0</v>
      </c>
    </row>
    <row r="27" spans="1:16" s="8" customFormat="1" ht="15">
      <c r="A27" s="18" t="s">
        <v>12</v>
      </c>
      <c r="B27" s="67" t="s">
        <v>23</v>
      </c>
      <c r="C27" s="19">
        <v>13.02</v>
      </c>
      <c r="D27" s="19">
        <v>1.52</v>
      </c>
      <c r="E27" s="20">
        <v>0.533</v>
      </c>
      <c r="G27" s="63" t="s">
        <v>23</v>
      </c>
      <c r="H27" s="41">
        <v>4.17</v>
      </c>
      <c r="I27" s="43">
        <v>0.39</v>
      </c>
      <c r="J27" s="46">
        <v>0.16</v>
      </c>
      <c r="L27" s="18" t="s">
        <v>12</v>
      </c>
      <c r="M27" s="60" t="s">
        <v>23</v>
      </c>
      <c r="N27" s="37">
        <f>(C27-$H$27)/C27</f>
        <v>0.6797235023041475</v>
      </c>
      <c r="O27" s="21">
        <f>(D27-$I$27)/D27</f>
        <v>0.7434210526315789</v>
      </c>
      <c r="P27" s="22">
        <f>(E27-$J$27)/E27</f>
        <v>0.699812382739212</v>
      </c>
    </row>
    <row r="28" spans="1:16" s="8" customFormat="1" ht="15">
      <c r="A28" s="18" t="s">
        <v>9</v>
      </c>
      <c r="B28" s="67"/>
      <c r="C28" s="19">
        <v>12.09</v>
      </c>
      <c r="D28" s="19">
        <v>1.26</v>
      </c>
      <c r="E28" s="20">
        <v>0.454</v>
      </c>
      <c r="G28" s="69"/>
      <c r="H28" s="42"/>
      <c r="I28" s="44"/>
      <c r="J28" s="47"/>
      <c r="L28" s="18" t="s">
        <v>9</v>
      </c>
      <c r="M28" s="60"/>
      <c r="N28" s="37">
        <f aca="true" t="shared" si="6" ref="N28:N33">(C28-$H$27)/C28</f>
        <v>0.6550868486352357</v>
      </c>
      <c r="O28" s="21">
        <f aca="true" t="shared" si="7" ref="O28:O33">(D28-$I$27)/D28</f>
        <v>0.6904761904761905</v>
      </c>
      <c r="P28" s="22">
        <f aca="true" t="shared" si="8" ref="P28:P33">(E28-$J$27)/E28</f>
        <v>0.6475770925110133</v>
      </c>
    </row>
    <row r="29" spans="1:16" s="8" customFormat="1" ht="15">
      <c r="A29" s="18" t="s">
        <v>10</v>
      </c>
      <c r="B29" s="67"/>
      <c r="C29" s="19">
        <v>11.16</v>
      </c>
      <c r="D29" s="19">
        <v>1.14</v>
      </c>
      <c r="E29" s="20">
        <v>0.382</v>
      </c>
      <c r="G29" s="69"/>
      <c r="H29" s="42"/>
      <c r="I29" s="44"/>
      <c r="J29" s="47"/>
      <c r="L29" s="18" t="s">
        <v>10</v>
      </c>
      <c r="M29" s="60"/>
      <c r="N29" s="37">
        <f t="shared" si="6"/>
        <v>0.6263440860215054</v>
      </c>
      <c r="O29" s="21">
        <f t="shared" si="7"/>
        <v>0.6578947368421052</v>
      </c>
      <c r="P29" s="22">
        <f t="shared" si="8"/>
        <v>0.581151832460733</v>
      </c>
    </row>
    <row r="30" spans="1:16" s="8" customFormat="1" ht="15">
      <c r="A30" s="18" t="s">
        <v>11</v>
      </c>
      <c r="B30" s="67"/>
      <c r="C30" s="19">
        <v>10.23</v>
      </c>
      <c r="D30" s="19">
        <v>1.08</v>
      </c>
      <c r="E30" s="20">
        <v>0.382</v>
      </c>
      <c r="G30" s="69"/>
      <c r="H30" s="42"/>
      <c r="I30" s="44"/>
      <c r="J30" s="47"/>
      <c r="L30" s="18" t="s">
        <v>11</v>
      </c>
      <c r="M30" s="60"/>
      <c r="N30" s="37">
        <f t="shared" si="6"/>
        <v>0.592375366568915</v>
      </c>
      <c r="O30" s="21">
        <f t="shared" si="7"/>
        <v>0.638888888888889</v>
      </c>
      <c r="P30" s="22">
        <f t="shared" si="8"/>
        <v>0.581151832460733</v>
      </c>
    </row>
    <row r="31" spans="1:16" s="8" customFormat="1" ht="15">
      <c r="A31" s="18" t="s">
        <v>13</v>
      </c>
      <c r="B31" s="67"/>
      <c r="C31" s="19">
        <v>10.23</v>
      </c>
      <c r="D31" s="19">
        <v>1.01</v>
      </c>
      <c r="E31" s="20">
        <v>0.382</v>
      </c>
      <c r="G31" s="69"/>
      <c r="H31" s="42"/>
      <c r="I31" s="44"/>
      <c r="J31" s="47"/>
      <c r="L31" s="18" t="s">
        <v>13</v>
      </c>
      <c r="M31" s="60"/>
      <c r="N31" s="37">
        <f t="shared" si="6"/>
        <v>0.592375366568915</v>
      </c>
      <c r="O31" s="21">
        <f t="shared" si="7"/>
        <v>0.6138613861386139</v>
      </c>
      <c r="P31" s="22">
        <f t="shared" si="8"/>
        <v>0.581151832460733</v>
      </c>
    </row>
    <row r="32" spans="1:18" s="8" customFormat="1" ht="15">
      <c r="A32" s="18" t="s">
        <v>21</v>
      </c>
      <c r="B32" s="67"/>
      <c r="C32" s="19">
        <v>7.6</v>
      </c>
      <c r="D32" s="19">
        <v>0.82</v>
      </c>
      <c r="E32" s="20">
        <v>0.274</v>
      </c>
      <c r="G32" s="69"/>
      <c r="H32" s="42"/>
      <c r="I32" s="44"/>
      <c r="J32" s="47"/>
      <c r="L32" s="18" t="s">
        <v>21</v>
      </c>
      <c r="M32" s="60"/>
      <c r="N32" s="37">
        <f t="shared" si="6"/>
        <v>0.45131578947368417</v>
      </c>
      <c r="O32" s="21">
        <f t="shared" si="7"/>
        <v>0.5243902439024389</v>
      </c>
      <c r="P32" s="22">
        <f t="shared" si="8"/>
        <v>0.416058394160584</v>
      </c>
      <c r="Q32" s="23"/>
      <c r="R32" s="23"/>
    </row>
    <row r="33" spans="1:16" ht="15.75" thickBot="1">
      <c r="A33" s="24" t="s">
        <v>22</v>
      </c>
      <c r="B33" s="68"/>
      <c r="C33" s="25">
        <v>4.17</v>
      </c>
      <c r="D33" s="25">
        <v>0.39</v>
      </c>
      <c r="E33" s="26">
        <v>0.16</v>
      </c>
      <c r="G33" s="70"/>
      <c r="H33" s="35"/>
      <c r="I33" s="45"/>
      <c r="J33" s="48"/>
      <c r="L33" s="24" t="s">
        <v>22</v>
      </c>
      <c r="M33" s="66"/>
      <c r="N33" s="38">
        <f t="shared" si="6"/>
        <v>0</v>
      </c>
      <c r="O33" s="27">
        <f t="shared" si="7"/>
        <v>0</v>
      </c>
      <c r="P33" s="28">
        <f t="shared" si="8"/>
        <v>0</v>
      </c>
    </row>
    <row r="34" spans="1:9" ht="12.75">
      <c r="A34" s="4" t="s">
        <v>30</v>
      </c>
      <c r="B34" s="4"/>
      <c r="C34" s="30" t="s">
        <v>15</v>
      </c>
      <c r="E34" s="5"/>
      <c r="F34" s="5"/>
      <c r="G34" s="5"/>
      <c r="H34" s="5"/>
      <c r="I34" s="5"/>
    </row>
    <row r="36" spans="2:10" ht="12.75">
      <c r="B36" s="6"/>
      <c r="C36" s="6"/>
      <c r="D36" s="6"/>
      <c r="E36" s="6"/>
      <c r="F36" s="6"/>
      <c r="G36" s="6"/>
      <c r="H36" s="6"/>
      <c r="I36" s="6"/>
      <c r="J36" s="6"/>
    </row>
    <row r="59" spans="8:16" ht="12.75">
      <c r="H59" s="2"/>
      <c r="I59" s="1"/>
      <c r="J59" s="2"/>
      <c r="K59" s="1"/>
      <c r="L59" s="1"/>
      <c r="M59" s="2"/>
      <c r="N59" s="1"/>
      <c r="O59" s="1"/>
      <c r="P59" s="2"/>
    </row>
  </sheetData>
  <mergeCells count="36">
    <mergeCell ref="M13:M19"/>
    <mergeCell ref="M20:M26"/>
    <mergeCell ref="M27:M33"/>
    <mergeCell ref="B10:B12"/>
    <mergeCell ref="B13:B19"/>
    <mergeCell ref="B20:B26"/>
    <mergeCell ref="B27:B33"/>
    <mergeCell ref="G13:G19"/>
    <mergeCell ref="G20:G26"/>
    <mergeCell ref="G27:G33"/>
    <mergeCell ref="I20:I26"/>
    <mergeCell ref="J20:J26"/>
    <mergeCell ref="C8:E8"/>
    <mergeCell ref="N8:P8"/>
    <mergeCell ref="M10:M12"/>
    <mergeCell ref="H8:J8"/>
    <mergeCell ref="G10:G12"/>
    <mergeCell ref="H10:H12"/>
    <mergeCell ref="I10:I12"/>
    <mergeCell ref="J10:J12"/>
    <mergeCell ref="A5:E5"/>
    <mergeCell ref="A6:E6"/>
    <mergeCell ref="A7:E7"/>
    <mergeCell ref="G5:J5"/>
    <mergeCell ref="G6:J6"/>
    <mergeCell ref="G7:J7"/>
    <mergeCell ref="L5:P5"/>
    <mergeCell ref="L6:P6"/>
    <mergeCell ref="L7:P7"/>
    <mergeCell ref="H27:H33"/>
    <mergeCell ref="I27:I33"/>
    <mergeCell ref="J27:J33"/>
    <mergeCell ref="H13:H19"/>
    <mergeCell ref="I13:I19"/>
    <mergeCell ref="J13:J19"/>
    <mergeCell ref="H20:H26"/>
  </mergeCells>
  <printOptions/>
  <pageMargins left="0.75" right="0.75" top="0.75" bottom="0.75" header="0" footer="0.25"/>
  <pageSetup fitToHeight="0" fitToWidth="1" horizontalDpi="600" verticalDpi="600" orientation="landscape" scale="78" r:id="rId3"/>
  <headerFooter alignWithMargins="0">
    <oddFooter>&amp;L&amp;7Rev. 10/2006&amp;RPage &amp;P of &amp;N</oddFooter>
  </headerFooter>
  <legacyDrawing r:id="rId2"/>
  <oleObjects>
    <oleObject progId="Word.Picture.8" shapeId="231291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AQMD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VII - HARBOR CRAFT EMISSION RATES &amp; COMPARISON OF UNCONTROLLED TO TIER 2 RATES</dc:title>
  <dc:subject/>
  <dc:creator>gilles</dc:creator>
  <cp:keywords/>
  <dc:description/>
  <cp:lastModifiedBy>GIlles</cp:lastModifiedBy>
  <cp:lastPrinted>2006-10-24T23:40:47Z</cp:lastPrinted>
  <dcterms:created xsi:type="dcterms:W3CDTF">2006-08-30T23:48:24Z</dcterms:created>
  <dcterms:modified xsi:type="dcterms:W3CDTF">2007-02-01T21:33:17Z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1496235981</vt:i4>
  </property>
  <property fmtid="{D5CDD505-2E9C-101B-9397-08002B2CF9AE}" pid="4" name="_EmailSubje">
    <vt:lpwstr>Link label doesn't match content</vt:lpwstr>
  </property>
  <property fmtid="{D5CDD505-2E9C-101B-9397-08002B2CF9AE}" pid="5" name="_AuthorEma">
    <vt:lpwstr>GIlles@aqmd.gov</vt:lpwstr>
  </property>
  <property fmtid="{D5CDD505-2E9C-101B-9397-08002B2CF9AE}" pid="6" name="_AuthorEmailDisplayNa">
    <vt:lpwstr>George Illes</vt:lpwstr>
  </property>
</Properties>
</file>