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qmdgov-my.sharepoint.com/personal/cchang_aqmd_gov/Documents/Desktop/Engineering Tools/Certified Emergency ICE/"/>
    </mc:Choice>
  </mc:AlternateContent>
  <xr:revisionPtr revIDLastSave="4" documentId="8_{B6FC0850-575F-49B6-A75D-AFF0BE5A0B39}" xr6:coauthVersionLast="47" xr6:coauthVersionMax="47" xr10:uidLastSave="{316C4BEC-CA20-4C4D-AC99-173D720BE772}"/>
  <bookViews>
    <workbookView xWindow="-120" yWindow="-120" windowWidth="29040" windowHeight="15840" xr2:uid="{00000000-000D-0000-FFFF-FFFF00000000}"/>
  </bookViews>
  <sheets>
    <sheet name="EmergICE-Renewal" sheetId="3" r:id="rId1"/>
  </sheets>
  <definedNames>
    <definedName name="_Hlk144061635" localSheetId="0">'EmergICE-Renewal'!$C$452</definedName>
    <definedName name="_xlnm.Print_Area" localSheetId="0">'EmergICE-Renewal'!$A$1:$L$510</definedName>
    <definedName name="_xlnm.Print_Titles" localSheetId="0">'EmergICE-Renewal'!$1:$5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0" i="3" l="1"/>
  <c r="J299" i="3"/>
  <c r="J298" i="3"/>
  <c r="J297" i="3"/>
  <c r="J296" i="3"/>
  <c r="J295" i="3"/>
  <c r="J351" i="3"/>
  <c r="J350" i="3"/>
  <c r="J349" i="3"/>
  <c r="J313" i="3"/>
  <c r="J453" i="3"/>
  <c r="J452" i="3"/>
  <c r="J451" i="3"/>
  <c r="J47" i="3"/>
  <c r="J46" i="3"/>
  <c r="J348" i="3"/>
  <c r="J347" i="3" l="1"/>
  <c r="J346" i="3" l="1"/>
  <c r="J345" i="3"/>
  <c r="J344" i="3"/>
  <c r="J294" i="3"/>
  <c r="J293" i="3"/>
  <c r="G481" i="3"/>
  <c r="J481" i="3"/>
  <c r="J292" i="3"/>
  <c r="J307" i="3"/>
  <c r="J426" i="3" l="1"/>
  <c r="J427" i="3"/>
  <c r="J428" i="3"/>
  <c r="J429" i="3"/>
  <c r="J430" i="3"/>
  <c r="J312" i="3" l="1"/>
  <c r="F312" i="3"/>
  <c r="J447" i="3"/>
  <c r="J448" i="3"/>
  <c r="J449" i="3"/>
  <c r="J450" i="3"/>
  <c r="J446" i="3"/>
  <c r="J445" i="3"/>
  <c r="F445" i="3"/>
  <c r="F446" i="3"/>
  <c r="F447" i="3"/>
  <c r="F448" i="3"/>
  <c r="F449" i="3"/>
  <c r="F450" i="3"/>
  <c r="J315" i="3"/>
  <c r="J444" i="3" l="1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F430" i="3"/>
  <c r="F429" i="3"/>
  <c r="J425" i="3"/>
  <c r="J424" i="3"/>
  <c r="J423" i="3" l="1"/>
  <c r="J422" i="3"/>
  <c r="J291" i="3" l="1"/>
  <c r="J337" i="3" l="1"/>
  <c r="J338" i="3"/>
  <c r="J339" i="3"/>
  <c r="J340" i="3"/>
  <c r="J341" i="3"/>
  <c r="J342" i="3"/>
  <c r="J343" i="3"/>
  <c r="J478" i="3" l="1"/>
  <c r="J479" i="3"/>
  <c r="J480" i="3"/>
  <c r="J138" i="3" l="1"/>
  <c r="J137" i="3"/>
  <c r="J290" i="3" l="1"/>
  <c r="J262" i="3" l="1"/>
  <c r="J289" i="3" l="1"/>
  <c r="J314" i="3" l="1"/>
  <c r="J311" i="3"/>
  <c r="J303" i="3" l="1"/>
  <c r="J304" i="3"/>
  <c r="J305" i="3"/>
  <c r="J306" i="3"/>
  <c r="J168" i="3"/>
  <c r="J302" i="3"/>
  <c r="J301" i="3"/>
  <c r="J288" i="3" l="1"/>
  <c r="J458" i="3" l="1"/>
  <c r="J362" i="3"/>
  <c r="J361" i="3"/>
  <c r="J360" i="3"/>
  <c r="J359" i="3"/>
  <c r="J358" i="3"/>
  <c r="J357" i="3"/>
  <c r="J356" i="3"/>
  <c r="J27" i="3" l="1"/>
  <c r="J407" i="3" l="1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269" i="3" l="1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68" i="3"/>
  <c r="J336" i="3" l="1"/>
  <c r="J335" i="3"/>
  <c r="J334" i="3"/>
  <c r="J333" i="3"/>
  <c r="J332" i="3"/>
  <c r="J406" i="3" l="1"/>
  <c r="J267" i="3" l="1"/>
  <c r="J101" i="3" l="1"/>
  <c r="J99" i="3"/>
  <c r="J100" i="3"/>
  <c r="J34" i="3" l="1"/>
  <c r="J36" i="3"/>
  <c r="J322" i="3"/>
  <c r="J323" i="3"/>
  <c r="J324" i="3"/>
  <c r="J325" i="3"/>
  <c r="J326" i="3"/>
  <c r="J327" i="3"/>
  <c r="J328" i="3"/>
  <c r="J329" i="3"/>
  <c r="J330" i="3"/>
  <c r="J331" i="3"/>
  <c r="J309" i="3"/>
  <c r="J310" i="3"/>
  <c r="J308" i="3"/>
  <c r="J261" i="3"/>
  <c r="J263" i="3"/>
  <c r="J264" i="3"/>
  <c r="J265" i="3"/>
  <c r="J266" i="3"/>
  <c r="J45" i="3"/>
  <c r="J98" i="3" l="1"/>
  <c r="J373" i="3" l="1"/>
  <c r="J372" i="3"/>
  <c r="J371" i="3"/>
  <c r="J370" i="3"/>
  <c r="J369" i="3"/>
  <c r="J321" i="3" l="1"/>
  <c r="J405" i="3"/>
  <c r="J91" i="3"/>
  <c r="J44" i="3"/>
  <c r="J43" i="3"/>
  <c r="J42" i="3"/>
  <c r="J41" i="3"/>
  <c r="J40" i="3"/>
  <c r="J97" i="3"/>
  <c r="J96" i="3"/>
  <c r="J95" i="3"/>
  <c r="J94" i="3"/>
  <c r="J93" i="3"/>
  <c r="J92" i="3"/>
  <c r="J469" i="3"/>
  <c r="J468" i="3"/>
  <c r="J467" i="3"/>
  <c r="J466" i="3"/>
  <c r="J465" i="3"/>
  <c r="J464" i="3"/>
  <c r="J463" i="3"/>
  <c r="J462" i="3"/>
  <c r="J461" i="3"/>
  <c r="J460" i="3"/>
  <c r="J459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15" i="3"/>
  <c r="J14" i="3"/>
  <c r="J13" i="3"/>
  <c r="J90" i="3"/>
  <c r="J89" i="3"/>
  <c r="J88" i="3"/>
  <c r="J382" i="3"/>
  <c r="J381" i="3"/>
  <c r="J368" i="3"/>
  <c r="J320" i="3"/>
  <c r="J477" i="3"/>
  <c r="J476" i="3"/>
  <c r="J475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2" i="3"/>
  <c r="J241" i="3"/>
  <c r="J240" i="3"/>
  <c r="J239" i="3"/>
  <c r="J238" i="3"/>
  <c r="J237" i="3"/>
  <c r="J236" i="3"/>
  <c r="J235" i="3"/>
  <c r="J234" i="3"/>
  <c r="J233" i="3"/>
  <c r="J232" i="3"/>
  <c r="J227" i="3"/>
  <c r="J226" i="3"/>
  <c r="J225" i="3"/>
  <c r="J224" i="3"/>
  <c r="J223" i="3"/>
  <c r="J222" i="3"/>
  <c r="J221" i="3"/>
  <c r="J220" i="3"/>
  <c r="J219" i="3"/>
  <c r="J218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48" i="3"/>
  <c r="J147" i="3"/>
  <c r="J146" i="3"/>
  <c r="J145" i="3"/>
  <c r="J144" i="3"/>
  <c r="J143" i="3"/>
  <c r="J107" i="3"/>
  <c r="J106" i="3"/>
  <c r="J115" i="3"/>
  <c r="J135" i="3"/>
  <c r="J136" i="3"/>
  <c r="J121" i="3"/>
  <c r="J130" i="3"/>
  <c r="J134" i="3"/>
  <c r="J116" i="3"/>
  <c r="J108" i="3"/>
  <c r="J114" i="3"/>
  <c r="J112" i="3"/>
  <c r="J125" i="3"/>
  <c r="J124" i="3"/>
  <c r="J123" i="3"/>
  <c r="J122" i="3"/>
  <c r="J120" i="3"/>
  <c r="J111" i="3"/>
  <c r="J109" i="3"/>
  <c r="J133" i="3"/>
  <c r="J132" i="3"/>
  <c r="J131" i="3"/>
  <c r="J118" i="3"/>
  <c r="J113" i="3"/>
  <c r="J110" i="3"/>
  <c r="J117" i="3"/>
  <c r="J119" i="3"/>
  <c r="J129" i="3"/>
  <c r="J128" i="3"/>
  <c r="J127" i="3"/>
  <c r="J126" i="3"/>
  <c r="J79" i="3"/>
  <c r="J86" i="3"/>
  <c r="J75" i="3"/>
  <c r="J58" i="3"/>
  <c r="J59" i="3"/>
  <c r="J71" i="3"/>
  <c r="J82" i="3"/>
  <c r="J66" i="3"/>
  <c r="J83" i="3"/>
  <c r="J74" i="3"/>
  <c r="J70" i="3"/>
  <c r="J84" i="3"/>
  <c r="J61" i="3"/>
  <c r="J52" i="3"/>
  <c r="J57" i="3"/>
  <c r="J65" i="3"/>
  <c r="J73" i="3"/>
  <c r="J78" i="3"/>
  <c r="J56" i="3"/>
  <c r="J60" i="3"/>
  <c r="J87" i="3"/>
  <c r="J53" i="3"/>
  <c r="J72" i="3"/>
  <c r="J67" i="3"/>
  <c r="J80" i="3"/>
  <c r="J55" i="3"/>
  <c r="J68" i="3"/>
  <c r="J62" i="3"/>
  <c r="J54" i="3"/>
  <c r="J63" i="3"/>
  <c r="J77" i="3"/>
  <c r="J85" i="3"/>
  <c r="J76" i="3"/>
  <c r="J64" i="3"/>
  <c r="J69" i="3"/>
  <c r="J81" i="3"/>
  <c r="J39" i="3"/>
  <c r="J38" i="3"/>
  <c r="J37" i="3"/>
  <c r="J35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2" i="3"/>
  <c r="J11" i="3"/>
  <c r="J10" i="3"/>
  <c r="J9" i="3"/>
  <c r="J380" i="3"/>
  <c r="J37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Rizaldy Calungcagin</author>
    <author>rpatel</author>
    <author>Chwen-Jy Chang</author>
    <author>CJ</author>
    <author>tc={AB492298-425B-4B66-8BED-AB99170725FB}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K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L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Rizaldy Calungcagin:</t>
        </r>
        <r>
          <rPr>
            <sz val="9"/>
            <color indexed="81"/>
            <rFont val="Tahoma"/>
            <family val="2"/>
          </rPr>
          <t xml:space="preserve">
revised emissions data (2015)</t>
        </r>
      </text>
    </comment>
    <comment ref="D21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Revised from 636 BHP
6/11/09</t>
        </r>
      </text>
    </comment>
    <comment ref="D22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691 to 689 (April 2018)</t>
        </r>
      </text>
    </comment>
    <comment ref="E2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554735</t>
        </r>
      </text>
    </comment>
    <comment ref="D23" authorId="3" shapeId="0" xr:uid="{A3FB8911-1733-4229-8B23-1A89A2715203}">
      <text>
        <r>
          <rPr>
            <b/>
            <sz val="9"/>
            <color indexed="81"/>
            <rFont val="Tahoma"/>
            <family val="2"/>
          </rPr>
          <t>CJ Chng:</t>
        </r>
        <r>
          <rPr>
            <sz val="9"/>
            <color indexed="81"/>
            <rFont val="Tahoma"/>
            <family val="2"/>
          </rPr>
          <t xml:space="preserve">
BHP changed from 779 to 762 (Aug. 2013)</t>
        </r>
      </text>
    </comment>
    <comment ref="E23" authorId="3" shapeId="0" xr:uid="{0B543970-7BDD-4776-98A9-4E196C9F786B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452054</t>
        </r>
      </text>
    </comment>
    <comment ref="D33" authorId="2" shapeId="0" xr:uid="{00000000-0006-0000-0000-000007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1502 to 1474 (June 2019)</t>
        </r>
      </text>
    </comment>
    <comment ref="E33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452094</t>
        </r>
      </text>
    </comment>
    <comment ref="H38" authorId="4" shapeId="0" xr:uid="{AB492298-425B-4B66-8BED-AB99170725FB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Corrected from 0.02</t>
      </text>
    </comment>
    <comment ref="D42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531 BHP </t>
        </r>
      </text>
    </comment>
    <comment ref="E42" authorId="2" shapeId="0" xr:uid="{00000000-0006-0000-0000-00000A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588627</t>
        </r>
      </text>
    </comment>
    <comment ref="D43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601 BHP (April 2019)</t>
        </r>
      </text>
    </comment>
    <comment ref="E43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588629</t>
        </r>
      </text>
    </comment>
    <comment ref="H86" authorId="2" shapeId="0" xr:uid="{E1CCFC7C-9A48-47EF-92C4-FFF4546395A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I86" authorId="2" shapeId="0" xr:uid="{F00DC276-CA94-4172-B853-82B3DDF8C3C3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L86" authorId="2" shapeId="0" xr:uid="{D83AA3DE-5B24-4AE3-923C-EF72089730C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by Rizaldy C.</t>
        </r>
      </text>
    </comment>
    <comment ref="L114" authorId="2" shapeId="0" xr:uid="{287E1158-CBC2-430B-8896-18FFD26FDA5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from 0.14 (Nov. 2021)</t>
        </r>
      </text>
    </comment>
    <comment ref="E137" authorId="2" shapeId="0" xr:uid="{1D4312F4-9DC8-4B15-8BE7-33AB58D144C8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625938</t>
        </r>
      </text>
    </comment>
    <comment ref="E138" authorId="2" shapeId="0" xr:uid="{35AB68A2-A7D4-4AF5-8CE9-096D226F5A77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625939</t>
        </r>
      </text>
    </comment>
    <comment ref="C169" authorId="3" shapeId="0" xr:uid="{A5AEBF6F-9494-4919-82D6-39F13C0057B7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0" authorId="3" shapeId="0" xr:uid="{35B73E04-EAFF-4506-AC5C-F802EE4C5B93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1" authorId="3" shapeId="0" xr:uid="{2975B2EE-D691-44FB-ADB1-AB599E95045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2" authorId="3" shapeId="0" xr:uid="{07899056-9B46-4098-A3FB-8043B1642724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3" authorId="3" shapeId="0" xr:uid="{5B6CF9B2-DC93-4687-B983-703425AB5C0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C174" authorId="3" shapeId="0" xr:uid="{607FDC06-0CB3-4B6B-A977-94A303BEAEF4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LPG removal</t>
        </r>
      </text>
    </comment>
    <comment ref="E185" authorId="1" shapeId="0" xr:uid="{00000000-0006-0000-0000-000013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See Note below
</t>
        </r>
      </text>
    </comment>
    <comment ref="I261" authorId="3" shapeId="0" xr:uid="{56554975-8766-4E0F-BBC7-EEF34B957FE1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Corrected from 0.35 to 0.035 (2020)</t>
        </r>
      </text>
    </comment>
    <comment ref="D269" authorId="3" shapeId="0" xr:uid="{3F8F507D-0CEC-4D62-BCD1-FE8461878498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624 to 636 (2020)</t>
        </r>
      </text>
    </comment>
    <comment ref="E269" authorId="3" shapeId="0" xr:uid="{031796EE-F12E-4825-8977-32C4FE15829C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606642</t>
        </r>
      </text>
    </comment>
    <comment ref="D270" authorId="3" shapeId="0" xr:uid="{F012F003-82B7-4B36-87A9-90B5685A86E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304 (2020)</t>
        </r>
      </text>
    </comment>
    <comment ref="E270" authorId="3" shapeId="0" xr:uid="{B09DA88D-AD55-48FB-98A1-D8EE9F658027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606643</t>
        </r>
      </text>
    </comment>
    <comment ref="D271" authorId="3" shapeId="0" xr:uid="{7A3E8E8A-F840-401E-A802-1FF65D9F6AE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374 (2020)</t>
        </r>
      </text>
    </comment>
    <comment ref="E271" authorId="3" shapeId="0" xr:uid="{DC8C4D8B-3BCC-4FFE-8304-BF7CC557071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606644</t>
        </r>
      </text>
    </comment>
    <comment ref="D272" authorId="3" shapeId="0" xr:uid="{601A19BA-F55F-421D-A829-1B50D8742483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460 (2020)</t>
        </r>
      </text>
    </comment>
    <comment ref="E272" authorId="3" shapeId="0" xr:uid="{990C29EC-F89B-4056-BA69-218C470BA8E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606645</t>
        </r>
      </text>
    </comment>
    <comment ref="E273" authorId="3" shapeId="0" xr:uid="{BACB6E5C-12E5-4511-9B71-3D42BFD76389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606646</t>
        </r>
      </text>
    </comment>
    <comment ref="D274" authorId="3" shapeId="0" xr:uid="{CEF4460C-A66D-4B7C-9931-1DF644BC5CD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377 to 374 (2020)</t>
        </r>
      </text>
    </comment>
    <comment ref="E274" authorId="3" shapeId="0" xr:uid="{CF16470C-3E1B-4770-BCBB-4CE054556AF2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606647</t>
        </r>
      </text>
    </comment>
    <comment ref="E275" authorId="3" shapeId="0" xr:uid="{3DC94CD5-03F7-4EFE-9909-38B644FA989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606648</t>
        </r>
      </text>
    </comment>
    <comment ref="D276" authorId="3" shapeId="0" xr:uid="{12EF859A-5A72-4A73-A9A9-07589684CA6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193.107 to 228 (2020)</t>
        </r>
      </text>
    </comment>
    <comment ref="E276" authorId="3" shapeId="0" xr:uid="{323DD82E-F2E8-4E0A-97DD-B9218DCAD12D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606649</t>
        </r>
      </text>
    </comment>
    <comment ref="D280" authorId="3" shapeId="0" xr:uid="{FE156C6F-0607-482A-8F4F-731A752628D2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535 to 673 (2020)</t>
        </r>
      </text>
    </comment>
    <comment ref="E280" authorId="3" shapeId="0" xr:uid="{2E3565A3-3AD6-4001-92E5-6B08536D87B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606653</t>
        </r>
      </text>
    </comment>
    <comment ref="D281" authorId="3" shapeId="0" xr:uid="{0B717252-BFE9-488B-8622-23E24F7EE9EB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535 to 673 (2020)</t>
        </r>
      </text>
    </comment>
    <comment ref="E281" authorId="3" shapeId="0" xr:uid="{7979F837-FFE0-4DFA-BBA0-7CFDBE5BA3DC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606654</t>
        </r>
      </text>
    </comment>
    <comment ref="D284" authorId="3" shapeId="0" xr:uid="{DB524A57-74D6-40E3-8119-FC26E8B69556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692 to 673 (2020)</t>
        </r>
      </text>
    </comment>
    <comment ref="E284" authorId="3" shapeId="0" xr:uid="{2C566111-6434-4681-BE4B-CC862FAF355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606657</t>
        </r>
      </text>
    </comment>
    <comment ref="D286" authorId="3" shapeId="0" xr:uid="{F0783A3A-3C4E-47B8-BFB9-95C72B4689B9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621 to 636 (2020)</t>
        </r>
      </text>
    </comment>
    <comment ref="E286" authorId="3" shapeId="0" xr:uid="{F2B2F99C-FEBA-4894-B4CD-E7CE4E9790F0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607326</t>
        </r>
      </text>
    </comment>
    <comment ref="D287" authorId="3" shapeId="0" xr:uid="{9390630A-0E0C-47D3-A6EF-8F20CFAB9C0E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BHP changed from 621 to 636 (2020)</t>
        </r>
      </text>
    </comment>
    <comment ref="E287" authorId="3" shapeId="0" xr:uid="{0B9BAAF8-3494-4BE9-B5A7-3E25B248F01A}">
      <text>
        <r>
          <rPr>
            <b/>
            <sz val="9"/>
            <color indexed="81"/>
            <rFont val="Tahoma"/>
            <family val="2"/>
          </rPr>
          <t>CJ:</t>
        </r>
        <r>
          <rPr>
            <sz val="9"/>
            <color indexed="81"/>
            <rFont val="Tahoma"/>
            <family val="2"/>
          </rPr>
          <t xml:space="preserve">
previously CEP 607327</t>
        </r>
      </text>
    </comment>
    <comment ref="E293" authorId="2" shapeId="0" xr:uid="{0B756B85-422A-482A-A47A-328FB89A1EF9}">
      <text>
        <r>
          <rPr>
            <b/>
            <sz val="9"/>
            <color indexed="81"/>
            <rFont val="Tahoma"/>
            <family val="2"/>
          </rPr>
          <t>Chwen-Jy Chang:</t>
        </r>
        <r>
          <rPr>
            <sz val="9"/>
            <color indexed="81"/>
            <rFont val="Tahoma"/>
            <family val="2"/>
          </rPr>
          <t xml:space="preserve">
formerly CEP 634218, This is new CEP mainly due to controller modification </t>
        </r>
      </text>
    </comment>
    <comment ref="E294" authorId="2" shapeId="0" xr:uid="{BCCE1784-0694-4908-B821-9DB95F03807E}">
      <text>
        <r>
          <rPr>
            <b/>
            <sz val="9"/>
            <color indexed="81"/>
            <rFont val="Tahoma"/>
            <family val="2"/>
          </rPr>
          <t>Chwen-Jy Chang:</t>
        </r>
        <r>
          <rPr>
            <sz val="9"/>
            <color indexed="81"/>
            <rFont val="Tahoma"/>
            <family val="2"/>
          </rPr>
          <t xml:space="preserve">
formerly CEP 598559 (admin change to correct model number - starting with "F" instead of "E")</t>
        </r>
      </text>
    </comment>
    <comment ref="I321" authorId="2" shapeId="0" xr:uid="{4956AD9C-45E8-47D8-A238-DB63A026D504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corrected from 2.09 (2020)</t>
        </r>
      </text>
    </comment>
    <comment ref="E339" authorId="2" shapeId="0" xr:uid="{5A687B10-3AAF-4653-83ED-5F5484CA84D9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626476</t>
        </r>
      </text>
    </comment>
    <comment ref="E342" authorId="2" shapeId="0" xr:uid="{1690322F-17AE-485C-AF7E-26BD29A41BB6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626893</t>
        </r>
      </text>
    </comment>
    <comment ref="E343" authorId="2" shapeId="0" xr:uid="{78275CB9-C33E-4AF8-824E-DBD98D81FA21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626894</t>
        </r>
      </text>
    </comment>
    <comment ref="D399" authorId="2" shapeId="0" xr:uid="{00000000-0006-0000-0000-00000D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3057 to 3058  (Nov. 2018)</t>
        </r>
      </text>
    </comment>
    <comment ref="E399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470535</t>
        </r>
      </text>
    </comment>
    <comment ref="D401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1193 to 1194 (Nov 2018)</t>
        </r>
      </text>
    </comment>
    <comment ref="E401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551795</t>
        </r>
      </text>
    </comment>
    <comment ref="D405" authorId="2" shapeId="0" xr:uid="{00000000-0006-0000-0000-000011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BHP changed from 1837 to 1839 (Nov. 2018)</t>
        </r>
      </text>
    </comment>
    <comment ref="E405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Previously CEP 595859</t>
        </r>
      </text>
    </comment>
    <comment ref="H423" authorId="2" shapeId="0" xr:uid="{350642BE-F2F8-4B42-AF75-71233D8285AC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0.0015 per manufacturer. (Sept. 2021)</t>
        </r>
      </text>
    </comment>
    <comment ref="I423" authorId="2" shapeId="0" xr:uid="{7F68072F-3ABC-482C-8E9E-C6BB02A9582F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0.0186  per manufacturer. (Sept. 2021)</t>
        </r>
      </text>
    </comment>
    <comment ref="K423" authorId="2" shapeId="0" xr:uid="{2E8E044F-75D3-445E-8226-2E4351769A55}">
      <text>
        <r>
          <rPr>
            <b/>
            <sz val="9"/>
            <color indexed="81"/>
            <rFont val="Tahoma"/>
            <family val="2"/>
          </rPr>
          <t>CJ Chang:</t>
        </r>
        <r>
          <rPr>
            <sz val="9"/>
            <color indexed="81"/>
            <rFont val="Tahoma"/>
            <family val="2"/>
          </rPr>
          <t xml:space="preserve">
changed from 0.16  per manufacturer. (Sept. 2021)</t>
        </r>
      </text>
    </comment>
    <comment ref="D475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BHP changed from 784 3/14/08</t>
        </r>
      </text>
    </comment>
    <comment ref="D477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rpatel:</t>
        </r>
        <r>
          <rPr>
            <sz val="8"/>
            <color indexed="81"/>
            <rFont val="Tahoma"/>
            <family val="2"/>
          </rPr>
          <t xml:space="preserve">
903 BHP w/o fan
864 BHP w/fan</t>
        </r>
      </text>
    </comment>
  </commentList>
</comments>
</file>

<file path=xl/sharedStrings.xml><?xml version="1.0" encoding="utf-8"?>
<sst xmlns="http://schemas.openxmlformats.org/spreadsheetml/2006/main" count="1662" uniqueCount="817">
  <si>
    <t>DIESEL FUEL EXCEPT AS SPECIFIED</t>
  </si>
  <si>
    <t>Manufacturer/Distributor</t>
  </si>
  <si>
    <t>Model</t>
  </si>
  <si>
    <t>Exp. Date</t>
  </si>
  <si>
    <t>Comments</t>
  </si>
  <si>
    <t>Caterpillar Inc.</t>
  </si>
  <si>
    <t>Caterpillar</t>
  </si>
  <si>
    <t>685 BHP</t>
  </si>
  <si>
    <t>(714) 282-8240</t>
  </si>
  <si>
    <t>2937 BHP</t>
  </si>
  <si>
    <t>2206 BHP</t>
  </si>
  <si>
    <t>1357 BHP</t>
  </si>
  <si>
    <t>126 BHP</t>
  </si>
  <si>
    <t>Perkins</t>
  </si>
  <si>
    <t>Cummins Cal Pacific, Inc.</t>
  </si>
  <si>
    <t>1939 Deere Avenue</t>
  </si>
  <si>
    <t>Cummins</t>
  </si>
  <si>
    <t>QSK60-G6</t>
  </si>
  <si>
    <t>755 BHP</t>
  </si>
  <si>
    <t>QST30-G5</t>
  </si>
  <si>
    <t>1490 BHP</t>
  </si>
  <si>
    <t>Deere and Company</t>
  </si>
  <si>
    <t>Deere</t>
  </si>
  <si>
    <t>P.O. Box 8</t>
  </si>
  <si>
    <t>64 BHP</t>
  </si>
  <si>
    <t>145 BHP</t>
  </si>
  <si>
    <t>6090HF485V</t>
  </si>
  <si>
    <t>422 BHP</t>
  </si>
  <si>
    <t>6090HF485W</t>
  </si>
  <si>
    <t>385 BHP</t>
  </si>
  <si>
    <t>6090HF485X</t>
  </si>
  <si>
    <t>346 BHP</t>
  </si>
  <si>
    <t>6090HF485Y</t>
  </si>
  <si>
    <t>307 BHP</t>
  </si>
  <si>
    <t>315 BHP</t>
  </si>
  <si>
    <t>Detroit Diesel Corporation</t>
  </si>
  <si>
    <t>13400 West Outer Drive</t>
  </si>
  <si>
    <t>Detroit Diesel</t>
  </si>
  <si>
    <t>Detroit, Michigan  48239-4001</t>
  </si>
  <si>
    <t>425 South Hacienda Blvd</t>
  </si>
  <si>
    <t>City of Industry, California  91745</t>
  </si>
  <si>
    <t>1495 BHP</t>
  </si>
  <si>
    <t>1120 BHP</t>
  </si>
  <si>
    <t>415 BHP</t>
  </si>
  <si>
    <t>455 BHP</t>
  </si>
  <si>
    <t>490 BHP</t>
  </si>
  <si>
    <t>550 BHP</t>
  </si>
  <si>
    <t>635 BHP</t>
  </si>
  <si>
    <t>6063-HV35</t>
  </si>
  <si>
    <t>Generac Corporation</t>
  </si>
  <si>
    <t>Generac</t>
  </si>
  <si>
    <t>Waukesha, WI  53187</t>
  </si>
  <si>
    <t>Distributors</t>
  </si>
  <si>
    <t>Energy Systems</t>
  </si>
  <si>
    <t>7100 south longe street</t>
  </si>
  <si>
    <t>ste. 300</t>
  </si>
  <si>
    <t>stockton, CA 95213</t>
  </si>
  <si>
    <t>ph.209-983-6900</t>
  </si>
  <si>
    <t>62.3 BHP</t>
  </si>
  <si>
    <t>56 BHP</t>
  </si>
  <si>
    <t>80.2 BHP</t>
  </si>
  <si>
    <t>98.6 BHP</t>
  </si>
  <si>
    <t>91.5 BHP</t>
  </si>
  <si>
    <t>120 BHP</t>
  </si>
  <si>
    <t>101 BHP</t>
  </si>
  <si>
    <t>189 BHP</t>
  </si>
  <si>
    <t>146 BHP</t>
  </si>
  <si>
    <t>309 BHP</t>
  </si>
  <si>
    <t>147 BHP</t>
  </si>
  <si>
    <t>209 BHP</t>
  </si>
  <si>
    <t>6.8GLPN-75 (Gas/LPG)</t>
  </si>
  <si>
    <t>107 BHP</t>
  </si>
  <si>
    <t>8.1GLPN-100 (Gas/LPG)</t>
  </si>
  <si>
    <t>151 BHP</t>
  </si>
  <si>
    <t>8.1GLPN-80 (Gas/LPG)</t>
  </si>
  <si>
    <t>122 BHP</t>
  </si>
  <si>
    <t>8.1GLPTA-125 (Gas/LPG)</t>
  </si>
  <si>
    <t>3.9GLPN-40 (Gas/LPG)</t>
  </si>
  <si>
    <t>Volvo  Penta of the Americas, Inc.</t>
  </si>
  <si>
    <t xml:space="preserve">AB VOLVO PENTA </t>
  </si>
  <si>
    <t>TAD1642GE</t>
  </si>
  <si>
    <t>TAD1641GE</t>
  </si>
  <si>
    <t>757 BHP</t>
  </si>
  <si>
    <t>Kohler Company</t>
  </si>
  <si>
    <t>Kohler</t>
  </si>
  <si>
    <t>Kohler, Wisconsin 53044</t>
  </si>
  <si>
    <t>D50016.1B65</t>
  </si>
  <si>
    <t>Mitsubishi Engine North America, Inc.</t>
  </si>
  <si>
    <t>Contacts:</t>
  </si>
  <si>
    <t>398 BHP</t>
  </si>
  <si>
    <t>480 BHP</t>
  </si>
  <si>
    <t>900 BHP</t>
  </si>
  <si>
    <t>839 BHP</t>
  </si>
  <si>
    <t>QSK50-G4</t>
  </si>
  <si>
    <t>QSL9-G2</t>
  </si>
  <si>
    <t>3352 BHP</t>
  </si>
  <si>
    <t>2650 BHP</t>
  </si>
  <si>
    <t>364 BHP</t>
  </si>
  <si>
    <t>2.4GLPNQT-45 (GAS/LPG)</t>
  </si>
  <si>
    <t>1141 BHP</t>
  </si>
  <si>
    <t>MTU Detroit Diesel Corporation</t>
  </si>
  <si>
    <t>MTU Detroit Diesel</t>
  </si>
  <si>
    <t>1234 BHP</t>
  </si>
  <si>
    <t>TIER 2</t>
  </si>
  <si>
    <t>1021 BHP</t>
  </si>
  <si>
    <t>986 BHP</t>
  </si>
  <si>
    <t>896 BHP</t>
  </si>
  <si>
    <t>1227 BHP</t>
  </si>
  <si>
    <t>1354 BHP</t>
  </si>
  <si>
    <t>1106D-E66TAG4</t>
  </si>
  <si>
    <t>274 BHP</t>
  </si>
  <si>
    <t>Quinn Power Systems</t>
  </si>
  <si>
    <t>998 BHP</t>
  </si>
  <si>
    <t>2.4GLPNQT-35 (GAS/LPG)</t>
  </si>
  <si>
    <t>74.7 BHP</t>
  </si>
  <si>
    <t>954 BHP</t>
  </si>
  <si>
    <t>QSX15-G9</t>
  </si>
  <si>
    <t>1069 BHP</t>
  </si>
  <si>
    <t>QSL9-G3</t>
  </si>
  <si>
    <t>399 BHP</t>
  </si>
  <si>
    <t>6068HF285K</t>
  </si>
  <si>
    <t>4045HF285I</t>
  </si>
  <si>
    <t>6068HF285L</t>
  </si>
  <si>
    <t>6135HF485S</t>
  </si>
  <si>
    <t>6135HF485T</t>
  </si>
  <si>
    <t>6135HF485U</t>
  </si>
  <si>
    <t>4045HF285H</t>
  </si>
  <si>
    <t>4045HF285J</t>
  </si>
  <si>
    <t>133 BHP</t>
  </si>
  <si>
    <t>463 BHP</t>
  </si>
  <si>
    <t>538 BHP</t>
  </si>
  <si>
    <t>617 BHP</t>
  </si>
  <si>
    <t>197 BHP</t>
  </si>
  <si>
    <t>158 BHP</t>
  </si>
  <si>
    <t>237 BHP</t>
  </si>
  <si>
    <t>Engine Mfg.</t>
  </si>
  <si>
    <t>6063-HK36</t>
  </si>
  <si>
    <t>760 BHP</t>
  </si>
  <si>
    <t>2220 BHP</t>
  </si>
  <si>
    <t>QSB5-G3</t>
  </si>
  <si>
    <t>6.8GLPNGD-130 (Gas/LPG)</t>
  </si>
  <si>
    <t>6.8GLPN-60 (Gas/LPG)</t>
  </si>
  <si>
    <t>6.8GLPN-50 (Gas/LPG)</t>
  </si>
  <si>
    <t>2561 BHP</t>
  </si>
  <si>
    <t>3353 BHP</t>
  </si>
  <si>
    <t>2328 BHP</t>
  </si>
  <si>
    <t>G83L (20V-4000 G83L)</t>
  </si>
  <si>
    <t>4680 BHP</t>
  </si>
  <si>
    <t>G83L (20V-4000 G83L, 20V-4000 G83 3D)</t>
  </si>
  <si>
    <t>4036 BHP</t>
  </si>
  <si>
    <t>G43D (20V-4000 G43 3D, 20V-4000 G83 3B)</t>
  </si>
  <si>
    <t>3674 BHP</t>
  </si>
  <si>
    <t>T1238A34 (12V-4000 G73)</t>
  </si>
  <si>
    <t>1482 BHP</t>
  </si>
  <si>
    <t>T1638A36 (16V-4000 G83 3D)</t>
  </si>
  <si>
    <t>13.3 GTA-150 (Gas/LPG)</t>
  </si>
  <si>
    <t>QSK23-G7 NR2</t>
  </si>
  <si>
    <t>1220 BHP</t>
  </si>
  <si>
    <t>2922 BHP</t>
  </si>
  <si>
    <t>QSB7-G3</t>
  </si>
  <si>
    <t>250 BHP</t>
  </si>
  <si>
    <t>QSM11-G4</t>
  </si>
  <si>
    <t>470 BHP</t>
  </si>
  <si>
    <t>T1238A36 (12V-4000 G83)</t>
  </si>
  <si>
    <t>T1238A36 (12V-4000 G83, 12V-4000 G43)</t>
  </si>
  <si>
    <t>6.8LPNGD-100 (LPG)</t>
  </si>
  <si>
    <t>284 BHP</t>
  </si>
  <si>
    <t>S6R-Y2PTAW-1</t>
  </si>
  <si>
    <t>S12A2-Y2PTAW-2</t>
  </si>
  <si>
    <t>Samson Ayele</t>
  </si>
  <si>
    <t>S12H-Y2PTAW-1</t>
  </si>
  <si>
    <t>S12R-Y2PTAW-1</t>
  </si>
  <si>
    <t>S16R-Y2PTAW-1</t>
  </si>
  <si>
    <t>S16R-Y2PTAW2-1</t>
  </si>
  <si>
    <t>2923 BHP</t>
  </si>
  <si>
    <t>2346 BHP</t>
  </si>
  <si>
    <t>1881 BHP</t>
  </si>
  <si>
    <t>1528 BHP</t>
  </si>
  <si>
    <t>1207 BHP</t>
  </si>
  <si>
    <t>918 BHP</t>
  </si>
  <si>
    <t>Mitsubishi</t>
  </si>
  <si>
    <t>QSK60-G14</t>
  </si>
  <si>
    <t>3280 BHP</t>
  </si>
  <si>
    <t>809 BHP</t>
  </si>
  <si>
    <t>13.3DFN-135 (NG/LPG)</t>
  </si>
  <si>
    <t>156.8 BHP</t>
  </si>
  <si>
    <t>6.8GLPNGD-80 (Gas/LPG)</t>
  </si>
  <si>
    <t>6.8GLPNGDS-80 (Gas/LPG)</t>
  </si>
  <si>
    <t>4.2GLPN-35 (Gas/LPG)</t>
  </si>
  <si>
    <t>128 BHP</t>
  </si>
  <si>
    <t>4.2GLPNQT-48 (Gas/LPG)</t>
  </si>
  <si>
    <t>Compliance &amp; Regulatory Affairs</t>
  </si>
  <si>
    <t>Francis.seymour_Jr@daimler.com</t>
  </si>
  <si>
    <t>12V2000G45 TB/TD (R1238A37)</t>
  </si>
  <si>
    <t>12V2000G85 TB/TD (R1238A37)</t>
  </si>
  <si>
    <t>1086 BHP</t>
  </si>
  <si>
    <t>16V2000G45 TB/TD (R1638A37)</t>
  </si>
  <si>
    <t>16V2000G85 TB/TD (R1638A37)</t>
  </si>
  <si>
    <t>18V2000G85 TB/TD</t>
  </si>
  <si>
    <t>1757 BHP</t>
  </si>
  <si>
    <t>1597 BHP</t>
  </si>
  <si>
    <t>952 BHP</t>
  </si>
  <si>
    <t>6090HF484D</t>
  </si>
  <si>
    <t>6090HF484B</t>
  </si>
  <si>
    <t>6090HF484A</t>
  </si>
  <si>
    <t>6090HF484C</t>
  </si>
  <si>
    <t>4045HF285K</t>
  </si>
  <si>
    <t>4045TF285E</t>
  </si>
  <si>
    <t>99 BHP</t>
  </si>
  <si>
    <t>4024HF285B</t>
  </si>
  <si>
    <t>80 BHP</t>
  </si>
  <si>
    <t>5030HF285G</t>
  </si>
  <si>
    <t>TWD1643GE</t>
  </si>
  <si>
    <t>(630) 268-0750 ext 507</t>
  </si>
  <si>
    <t>sayele@mitsubishi-engine.com</t>
  </si>
  <si>
    <t>619 BHP</t>
  </si>
  <si>
    <t>96 BHP</t>
  </si>
  <si>
    <t>8089 Cherry Ave.</t>
  </si>
  <si>
    <t>Office (909) 428-3400</t>
  </si>
  <si>
    <t>Fax (909) 428-6982</t>
  </si>
  <si>
    <t>6.8GLPN-70 (Gas/LPG)</t>
  </si>
  <si>
    <t>6.8GLPNQT-70 (Gas/LPG)</t>
  </si>
  <si>
    <t>4.2GLPN-45 (GAS/LPG)</t>
  </si>
  <si>
    <t>112.42 BHP</t>
  </si>
  <si>
    <t>243 BHP</t>
  </si>
  <si>
    <t>164.2 BHP</t>
  </si>
  <si>
    <t>99.15 BHP</t>
  </si>
  <si>
    <t>10V1600G80S</t>
  </si>
  <si>
    <t>752 BHP</t>
  </si>
  <si>
    <t>822 BHP</t>
  </si>
  <si>
    <t>12V1600G80S</t>
  </si>
  <si>
    <t>12V1600G70S</t>
  </si>
  <si>
    <t>GM8.1L-HO (NatGas/LPG)</t>
  </si>
  <si>
    <t>225 BHP (210 w/Propane)</t>
  </si>
  <si>
    <t>N/A</t>
  </si>
  <si>
    <t>4.2GLPN-40 (Gas/LPG)</t>
  </si>
  <si>
    <t>64.21/65.75 BHP</t>
  </si>
  <si>
    <t>EPA (2010)</t>
  </si>
  <si>
    <t>66.07/72.01 BHP</t>
  </si>
  <si>
    <t>58.11/58.19 BHP</t>
  </si>
  <si>
    <t>444.25 BHP</t>
  </si>
  <si>
    <t>358.05 BHP</t>
  </si>
  <si>
    <t>386.07 BHP</t>
  </si>
  <si>
    <t>149/162.3 BHP</t>
  </si>
  <si>
    <t>6.8GLPNGDQT-100 (Gas/LPG)</t>
  </si>
  <si>
    <t>85.65/85.92 BHP</t>
  </si>
  <si>
    <t>6.8DFNGD-150 (Gas/LPG)</t>
  </si>
  <si>
    <t>6.8DFNGD-130 (Gas/LPG)</t>
  </si>
  <si>
    <t>6.8DFNGD-100(GAS/LPG)</t>
  </si>
  <si>
    <t>150.96/164.22 BHP</t>
  </si>
  <si>
    <t>0.46/0.08</t>
  </si>
  <si>
    <t>0.11/0.11</t>
  </si>
  <si>
    <t>1.95/1.83</t>
  </si>
  <si>
    <t>AB VOLO PENTA</t>
  </si>
  <si>
    <t>TAD 1353GE</t>
  </si>
  <si>
    <t>601 BHP</t>
  </si>
  <si>
    <t>F3BE9685A-E</t>
  </si>
  <si>
    <t>F4GE9485A*J</t>
  </si>
  <si>
    <t>F4GE9685A*J</t>
  </si>
  <si>
    <t>F4HE9685A*J</t>
  </si>
  <si>
    <t>F2CE9685A-E</t>
  </si>
  <si>
    <t>F3AE9685A-E</t>
  </si>
  <si>
    <t>374 BHP</t>
  </si>
  <si>
    <t>TIER 3</t>
  </si>
  <si>
    <t>QSK78-G10</t>
  </si>
  <si>
    <t>3680 BHP</t>
  </si>
  <si>
    <t>78.42/85.51 BHP</t>
  </si>
  <si>
    <t>99.15/99.58 BHP</t>
  </si>
  <si>
    <t>110.64/112.42 BHP</t>
  </si>
  <si>
    <t>193.49/208.48 BHP</t>
  </si>
  <si>
    <t>13.3GTAGD-300 (Gas)</t>
  </si>
  <si>
    <t>13.3GTA-200 (Gas)</t>
  </si>
  <si>
    <t>13.3GTA-175 (Gas)</t>
  </si>
  <si>
    <t>6.8LPLN-70 (LPG)</t>
  </si>
  <si>
    <t>6.8GNGD-100 (GAS)</t>
  </si>
  <si>
    <t>150.96 BHP</t>
  </si>
  <si>
    <t>6.8LPLN-60 (LPG)</t>
  </si>
  <si>
    <t>13.3GTAGD-230 (Gas)</t>
  </si>
  <si>
    <t>13.3GTAGD-250 (Gas)</t>
  </si>
  <si>
    <t>13.3GTAGD-275 (Gas)</t>
  </si>
  <si>
    <t>416.21 BHP</t>
  </si>
  <si>
    <t>67.25/74.23 BHP</t>
  </si>
  <si>
    <t>231/230.13 BHP</t>
  </si>
  <si>
    <t>6.8GLPNGDQT-150 (Gas/LPG)</t>
  </si>
  <si>
    <t>230.63/231.4 BHP</t>
  </si>
  <si>
    <t>124.95/125.11 BHP</t>
  </si>
  <si>
    <t>108.35/111.93 BHP</t>
  </si>
  <si>
    <t>6.8GLPNGD-150 (Gas/LPG)</t>
  </si>
  <si>
    <t>192/208.3 BHP</t>
  </si>
  <si>
    <t>6.8GLPNGDQT-130 (Gas/LPG)</t>
  </si>
  <si>
    <t>7.4LPGNA       (Gas/LPG)</t>
  </si>
  <si>
    <t>6.8GLPN-GD  (Gas/LPG)</t>
  </si>
  <si>
    <t>7.4GTA (Gas)</t>
  </si>
  <si>
    <t>13.3GTA (Gas)</t>
  </si>
  <si>
    <t>467.72 BHP</t>
  </si>
  <si>
    <t>530 BHP</t>
  </si>
  <si>
    <t>389 BHP</t>
  </si>
  <si>
    <t>449 BHP</t>
  </si>
  <si>
    <t>131 BHP</t>
  </si>
  <si>
    <t>198 BHP</t>
  </si>
  <si>
    <t>279 BHP</t>
  </si>
  <si>
    <t>A2400T-Gen</t>
  </si>
  <si>
    <t>E13.3MSN349A2 (Gas)</t>
  </si>
  <si>
    <t>E13.3MSN349A1 (Gas)</t>
  </si>
  <si>
    <t>E13.3MSN320A2 (Gas)</t>
  </si>
  <si>
    <t>E13.3MSN320A1 (Gas)</t>
  </si>
  <si>
    <t>21.9DTA-600</t>
  </si>
  <si>
    <t>429.66 BHP</t>
  </si>
  <si>
    <t>51 BHP</t>
  </si>
  <si>
    <t>6R1600G70S</t>
  </si>
  <si>
    <t>8V1600G70S</t>
  </si>
  <si>
    <t>8V1600G80S</t>
  </si>
  <si>
    <t>6R1600G80S</t>
  </si>
  <si>
    <t>419 BHP</t>
  </si>
  <si>
    <t>460 BHP</t>
  </si>
  <si>
    <t>548 BHP</t>
  </si>
  <si>
    <t>TIER3</t>
  </si>
  <si>
    <t>Valley Power Systems</t>
  </si>
  <si>
    <t>Frank Seymour, Manager</t>
  </si>
  <si>
    <t>903 BHP</t>
  </si>
  <si>
    <t>WSG-1068 (NatGas/LPG)</t>
  </si>
  <si>
    <t>C05.4GSN061A0 (GAS)</t>
  </si>
  <si>
    <t>C05.4GSN056A0 (GAS)</t>
  </si>
  <si>
    <t>82 BHP</t>
  </si>
  <si>
    <t>75.7 BHP</t>
  </si>
  <si>
    <t>81.7 BHP</t>
  </si>
  <si>
    <t>77 BHP</t>
  </si>
  <si>
    <t>C05.4GSV061A0 (LPG)</t>
  </si>
  <si>
    <t>C05.4GSV057A0 (LPG)</t>
  </si>
  <si>
    <t>Fax (949) 253-6070</t>
  </si>
  <si>
    <t>Tom Golnick</t>
  </si>
  <si>
    <t>(619) 219-5044</t>
  </si>
  <si>
    <t>tom.s.golnick@cummins.com</t>
  </si>
  <si>
    <t>314 BHP</t>
  </si>
  <si>
    <t>307.87 BHP</t>
  </si>
  <si>
    <t>E12.9MSN230A0(Nat. gas)</t>
  </si>
  <si>
    <t>E12.9MSN230A1(Nat. gas)</t>
  </si>
  <si>
    <t>D3400T-GEN1</t>
  </si>
  <si>
    <t>85 BHP</t>
  </si>
  <si>
    <t>379.1 BHP</t>
  </si>
  <si>
    <t>E12.9MSN283A0(Nat. Gas)</t>
  </si>
  <si>
    <t>E12.9MSN283A1(Nat. Gas)</t>
  </si>
  <si>
    <t>6135HFG75</t>
  </si>
  <si>
    <t>6090HFG86</t>
  </si>
  <si>
    <t>QSB7-G5 NR3</t>
  </si>
  <si>
    <t>324 BHP</t>
  </si>
  <si>
    <t>QSL9-G7</t>
  </si>
  <si>
    <t>464 BHP</t>
  </si>
  <si>
    <t>4045HF485E or 4045HFG85A</t>
  </si>
  <si>
    <t>6068HF485U or 6068HFG85B</t>
  </si>
  <si>
    <t>6068HF485T or 6068HFG85A</t>
  </si>
  <si>
    <t>E08.9GSN111A0 (Nat.Gas)</t>
  </si>
  <si>
    <t>148.9 BHP</t>
  </si>
  <si>
    <t>135.75 BHP</t>
  </si>
  <si>
    <t>133.16 BHP</t>
  </si>
  <si>
    <t>157.7 BHP</t>
  </si>
  <si>
    <t>156.1 BHP</t>
  </si>
  <si>
    <t>126.3 BHP</t>
  </si>
  <si>
    <t>126.4 BHP</t>
  </si>
  <si>
    <t>C08.9GSV094A0 (LPG)</t>
  </si>
  <si>
    <t>C08.9GSN094A0 (NAT. GAS)</t>
  </si>
  <si>
    <t>F08.9MSL116A0 (LP-LIQUID)</t>
  </si>
  <si>
    <t>F08.9GSV118A0 (LPG)</t>
  </si>
  <si>
    <t>E08.9GDV099A0 (NAT. GAS)</t>
  </si>
  <si>
    <t>E08.9MDL101A0 (NAT. GAS)</t>
  </si>
  <si>
    <t>2206D-E13TAG3</t>
  </si>
  <si>
    <t>2506C-E15TAG3</t>
  </si>
  <si>
    <t>762 BHP</t>
  </si>
  <si>
    <t>2806C-E18TAG3</t>
  </si>
  <si>
    <t>909 BHP</t>
  </si>
  <si>
    <t>Daniel Ponder</t>
  </si>
  <si>
    <t>Director-Quality Management North America</t>
  </si>
  <si>
    <t>(248) 560-8220</t>
  </si>
  <si>
    <t>dan.ponder@tognum.com</t>
  </si>
  <si>
    <t>Distributor</t>
  </si>
  <si>
    <t>1520 S. Bon View Ave</t>
  </si>
  <si>
    <t>Ontario, CA 91761</t>
  </si>
  <si>
    <t>Steve Homan</t>
  </si>
  <si>
    <t>General Manager-Power Generation Group</t>
  </si>
  <si>
    <t>(800) 254-4557</t>
  </si>
  <si>
    <t>800-924-4265; 909-969-9337</t>
  </si>
  <si>
    <t>QSK78-G11</t>
  </si>
  <si>
    <t>3705 BHP</t>
  </si>
  <si>
    <t>QSK50-G5</t>
  </si>
  <si>
    <t>99.9 BHP</t>
  </si>
  <si>
    <t>6068HFG82E</t>
  </si>
  <si>
    <t>QSB7-G5 with J.Matthey Diesel Particulate Filter</t>
  </si>
  <si>
    <t>6135HFG84B</t>
  </si>
  <si>
    <t>6135HFG84A</t>
  </si>
  <si>
    <t>1214 BHP</t>
  </si>
  <si>
    <t>3634 BHP</t>
  </si>
  <si>
    <t>4423 BHP</t>
  </si>
  <si>
    <t>546 BHP</t>
  </si>
  <si>
    <t>16V4000G83L</t>
  </si>
  <si>
    <t>12V2000G45TB</t>
  </si>
  <si>
    <t>1045 BHP</t>
  </si>
  <si>
    <t>12V2000G85TB</t>
  </si>
  <si>
    <t>16V2000G45TB</t>
  </si>
  <si>
    <t>16V2000G85TB</t>
  </si>
  <si>
    <t>4BT3.3-G5</t>
  </si>
  <si>
    <t>69 BHP</t>
  </si>
  <si>
    <t>477 BHP</t>
  </si>
  <si>
    <t>QSK19-G8</t>
  </si>
  <si>
    <t>967 BHP</t>
  </si>
  <si>
    <t>636 BHP</t>
  </si>
  <si>
    <t>YC Power Systems</t>
  </si>
  <si>
    <t>Cell (562) 639-8054</t>
  </si>
  <si>
    <t>Bob Nehlsen</t>
  </si>
  <si>
    <t>bob.nehlsen@valleypsi.com</t>
  </si>
  <si>
    <t>QSB7-G6 with Integ'd. DPF and Oxidation Catalyst</t>
  </si>
  <si>
    <t>4045TF290J</t>
  </si>
  <si>
    <t>74 BHP</t>
  </si>
  <si>
    <t>3640 BHP</t>
  </si>
  <si>
    <t>E21.9MSN474A3 (Nat Gas)</t>
  </si>
  <si>
    <t>E21.9MSN474A2 (Nat Gas)</t>
  </si>
  <si>
    <t>E08.9MSV172A0 (Propane)</t>
  </si>
  <si>
    <t>E08.9MSL172A0 (Propane)</t>
  </si>
  <si>
    <t>E08.9MSL172A1 (Propane)</t>
  </si>
  <si>
    <t>E08.9MDV158A0 (Nat Gas)</t>
  </si>
  <si>
    <t>E08.9MDL172A0 (Nat Gas)</t>
  </si>
  <si>
    <t>E08.9MSN116A0 (Nat Gas)</t>
  </si>
  <si>
    <t>E08.9MSN172A0 (Nat Gas)</t>
  </si>
  <si>
    <t>230.3 BHP</t>
  </si>
  <si>
    <t>212 BHP</t>
  </si>
  <si>
    <t>156 BHP</t>
  </si>
  <si>
    <t>QSK95-G9</t>
  </si>
  <si>
    <t>QSB7-G5(GSGAA,GSGAB,&amp;GSGAC) W/ JM-SDPF-1H</t>
  </si>
  <si>
    <t>QSB7-G5(GSGAD &amp; GSGAE) W/ JM-SDPF-2-H</t>
  </si>
  <si>
    <t>QSX15-G9 with JM-SDPF-4/3</t>
  </si>
  <si>
    <t xml:space="preserve">Engine Rating                </t>
  </si>
  <si>
    <t>3029HFG89F</t>
  </si>
  <si>
    <t>62 BHP</t>
  </si>
  <si>
    <t>QSL9-G7 with JM SDPF-3-H-BITO-CS-10-LP</t>
  </si>
  <si>
    <t>Saeed Abolhasani</t>
  </si>
  <si>
    <t>Certification Engineering Specialist</t>
  </si>
  <si>
    <t>(803) 232-6032</t>
  </si>
  <si>
    <t>MTU America</t>
  </si>
  <si>
    <t>18V2000G76S</t>
  </si>
  <si>
    <t>1839 BHP</t>
  </si>
  <si>
    <t>C08.0GSN094A0 (Nat Gas)</t>
  </si>
  <si>
    <t>125.7 BHP</t>
  </si>
  <si>
    <t>C08.0GSV095A0 (Propane)</t>
  </si>
  <si>
    <t>127.9 BHP</t>
  </si>
  <si>
    <t>304 BHP</t>
  </si>
  <si>
    <t>E14.2MSN227A0 (Nat Gas)</t>
  </si>
  <si>
    <t>E14.2MSN227A1 (Nat Gas)</t>
  </si>
  <si>
    <t>E14.2MSN279A0 (Nat Gas)</t>
  </si>
  <si>
    <t>E14.2MSN279A1 (Nat Gas)</t>
  </si>
  <si>
    <t>E14.2MSN343A0 (Nat Gas)</t>
  </si>
  <si>
    <t>E14.2MSN343A1 (Nat Gas)</t>
  </si>
  <si>
    <t>0.57/0.19</t>
  </si>
  <si>
    <t>E12.9MSN356A0 (Nat Gas)</t>
  </si>
  <si>
    <t>E12.9MSN356A1 (Nat Gas)</t>
  </si>
  <si>
    <t>E21.9MSN474A0 (Nat Gas)</t>
  </si>
  <si>
    <t>E21.9MSN474A1 (Nat Gas)</t>
  </si>
  <si>
    <t xml:space="preserve">TIER 3 </t>
  </si>
  <si>
    <t>TIER 4 INTERIM</t>
  </si>
  <si>
    <t>TIER 4 FINAL</t>
  </si>
  <si>
    <t>QST30-G5 W/ JM MQB40 Diesel Oxidation Catalyst</t>
  </si>
  <si>
    <t>QST30-G5 with JM MB20 Diesel Oxidation Catalyst</t>
  </si>
  <si>
    <t>QSK50-G5 W/ D4F-H Tier 4f Aftertreatment</t>
  </si>
  <si>
    <t>QSK60-G6 with D4F-H Tier 4f Aftertreatment</t>
  </si>
  <si>
    <t>QSK78-G11 W/ D5F-H Tier 4f Aftertreatment</t>
  </si>
  <si>
    <t>QST30-G5 W/ S4F-H Tier 4f Aftertreatment</t>
  </si>
  <si>
    <t>3029HFG03A with Oxidation Catalyst and DPF</t>
  </si>
  <si>
    <t>R123-8A36 (12V-2000 G84L)</t>
  </si>
  <si>
    <t>R123-8A36 (12V-2000 G84 3D)</t>
  </si>
  <si>
    <t>R123-8A36 (12V-2000 G84 3B)</t>
  </si>
  <si>
    <t>R123-8A36 (12V-2000 G44 3D)</t>
  </si>
  <si>
    <t>R123-8A36  (12V-2000 G44 3B)</t>
  </si>
  <si>
    <t>R163-8A36 (16V-2000 G84 3D)</t>
  </si>
  <si>
    <t>R163-8A36 (16V-2000 G44 3B)</t>
  </si>
  <si>
    <t>R163-8A36 (16V-2000 G84 3B)</t>
  </si>
  <si>
    <t>Mercedes-Benz</t>
  </si>
  <si>
    <t>OM 924 LA</t>
  </si>
  <si>
    <t>197.1 BHP</t>
  </si>
  <si>
    <t>OM 926 LA</t>
  </si>
  <si>
    <t>331.2 BHP</t>
  </si>
  <si>
    <t>T1638A36 (16V-4000 G43 3D, 16V-4000 G83 3B)</t>
  </si>
  <si>
    <t>P.O. Box 5100</t>
  </si>
  <si>
    <t>Waterloo, IA  50701-5100</t>
  </si>
  <si>
    <t>PSI 8.8CAC  (Nat Gas)</t>
  </si>
  <si>
    <t>229 BHP</t>
  </si>
  <si>
    <t>247 BHP</t>
  </si>
  <si>
    <t>280 BHP</t>
  </si>
  <si>
    <t>QSB7-G9 Tier 4F (w/ DOC &amp; SCR)</t>
  </si>
  <si>
    <t>QSK23-G7 with S250 DPF</t>
  </si>
  <si>
    <t>194 BHP</t>
  </si>
  <si>
    <t>QST30-G5 with S250 DPF</t>
  </si>
  <si>
    <t>QSK60-G6 with D250 DPF</t>
  </si>
  <si>
    <t>QSK50-G5 with D250 DPF</t>
  </si>
  <si>
    <t>161 BHP</t>
  </si>
  <si>
    <t>132 BHP</t>
  </si>
  <si>
    <t>QSL9-G9 Tier 4F (w/ DOC &amp; SCR)</t>
  </si>
  <si>
    <t>433 BHP</t>
  </si>
  <si>
    <t>673 BHP</t>
  </si>
  <si>
    <t>E21.9MSN0502A0 (Nat Gas)</t>
  </si>
  <si>
    <t>E21.9MSN0502A2 (Nat Gas)</t>
  </si>
  <si>
    <t>KDI3404TCR/70G</t>
  </si>
  <si>
    <t>94 BHP</t>
  </si>
  <si>
    <t>Phone (909) 396-3293</t>
  </si>
  <si>
    <t>cchang@aqmd.gov</t>
  </si>
  <si>
    <t>16V2000G86S</t>
  </si>
  <si>
    <t xml:space="preserve">Liebherr Machines Bulle SA  </t>
  </si>
  <si>
    <t xml:space="preserve">Liebherr USA Co. </t>
  </si>
  <si>
    <t>Liebherr</t>
  </si>
  <si>
    <t xml:space="preserve">1465 Woodland Dr. </t>
  </si>
  <si>
    <t>Saline, MI 48176</t>
  </si>
  <si>
    <t>2353 BHP</t>
  </si>
  <si>
    <t>1195 BHP</t>
  </si>
  <si>
    <t>1367 BHP</t>
  </si>
  <si>
    <t>1494 BHP</t>
  </si>
  <si>
    <t>2218 BHP</t>
  </si>
  <si>
    <t>1865 BHP</t>
  </si>
  <si>
    <t>Phone (909) 396-2529</t>
  </si>
  <si>
    <t>stsai@aqmd.gov</t>
  </si>
  <si>
    <t>Mitsubishi Turbocharger and Engine America, Inc.</t>
  </si>
  <si>
    <t>Two Pierce Place, 11th floor</t>
  </si>
  <si>
    <t>Itasca, Illinois 60143</t>
  </si>
  <si>
    <t>E08.9GSN111A1 (Nat Gas)</t>
  </si>
  <si>
    <t>153 BHP</t>
  </si>
  <si>
    <t>142 BHP</t>
  </si>
  <si>
    <t>E08.9MSN116A1 (Nat Gas)</t>
  </si>
  <si>
    <t>113.6 BHP</t>
  </si>
  <si>
    <t>689 BHP</t>
  </si>
  <si>
    <t>P.O. Box 226789</t>
  </si>
  <si>
    <t>Los Angeles, California  90022-0489</t>
  </si>
  <si>
    <t>(562) 463-6013</t>
  </si>
  <si>
    <t>3621 BHP</t>
  </si>
  <si>
    <t>4043 BHP</t>
  </si>
  <si>
    <t>2584 BHP</t>
  </si>
  <si>
    <t>1829 BHP</t>
  </si>
  <si>
    <t>QSB5-G6</t>
  </si>
  <si>
    <t>208 BHP</t>
  </si>
  <si>
    <t>QSB5-G13</t>
  </si>
  <si>
    <t>173 BHP</t>
  </si>
  <si>
    <t>127.6 BHP</t>
  </si>
  <si>
    <t>E33.9MSN677A0 (Nat Gas)</t>
  </si>
  <si>
    <t>908 BHP</t>
  </si>
  <si>
    <t xml:space="preserve">660 Bettis Academy Rd. </t>
  </si>
  <si>
    <t>Graniteville, SC 29829</t>
  </si>
  <si>
    <t>10V1600G70S</t>
  </si>
  <si>
    <t>4331 BHP</t>
  </si>
  <si>
    <t>1944 BHP</t>
  </si>
  <si>
    <t>777.12 BHP</t>
  </si>
  <si>
    <t>147.78 BHP</t>
  </si>
  <si>
    <t>230.4 BHP</t>
  </si>
  <si>
    <t>1077 BHP</t>
  </si>
  <si>
    <t>E25.8MSN580A4 (Nat Gas)</t>
  </si>
  <si>
    <t>E21.9MSN474A6 (Nat Gas)</t>
  </si>
  <si>
    <t>E14.2MSN227A2 (Nat Gas)</t>
  </si>
  <si>
    <t>E14.2MSN279A2 (Nat Gas)</t>
  </si>
  <si>
    <t>E14.2MSN343A2 (Nat Gas)</t>
  </si>
  <si>
    <t>E14.2MSN227A3 (Nat Gas)</t>
  </si>
  <si>
    <t>E14.2MSN279A3 (Nat Gas)</t>
  </si>
  <si>
    <t>E14.2MSN343A3 (Nat Gas)</t>
  </si>
  <si>
    <t>E08.9MSN170A0 (Nat Gas)</t>
  </si>
  <si>
    <t>E08.9GDV110A1 (Nat Gas)</t>
  </si>
  <si>
    <t>E08.9MDV170A1 (Nat Gas)</t>
  </si>
  <si>
    <t>E21.9MSN0502A6 (Nat Gas)</t>
  </si>
  <si>
    <t>E21.9MSN0502A7 (Nat Gas)</t>
  </si>
  <si>
    <t>E33.9MSN803A0 (Nat Gas)</t>
  </si>
  <si>
    <t>E21.9MSN0502A4 (Nat Gas)</t>
  </si>
  <si>
    <t>E21.9MSN0502A5 (Nat Gas)</t>
  </si>
  <si>
    <t>E25.8MSN580A5 (Nat Gas)</t>
  </si>
  <si>
    <t>E21.9MSN474A4 (Nat Gas)</t>
  </si>
  <si>
    <t>E21.9MSN474A5 (Nat Gas)</t>
  </si>
  <si>
    <t>Nidhi Dobbala</t>
  </si>
  <si>
    <t>(313) 318-4356</t>
  </si>
  <si>
    <t>3058 BHP</t>
  </si>
  <si>
    <t>2038 BHP</t>
  </si>
  <si>
    <t>2709 BHP</t>
  </si>
  <si>
    <t>3339 BHP</t>
  </si>
  <si>
    <t>12V4000G14S</t>
  </si>
  <si>
    <t>12V4000G24S</t>
  </si>
  <si>
    <t>12V4000G74S</t>
  </si>
  <si>
    <t>12V4000G84S</t>
  </si>
  <si>
    <t>16V4000G14S</t>
  </si>
  <si>
    <t>16V4000G24S</t>
  </si>
  <si>
    <t>20V4000G64S</t>
  </si>
  <si>
    <t>20V4000G44S</t>
  </si>
  <si>
    <t>16V4000G74S</t>
  </si>
  <si>
    <t>20V4000G94S</t>
  </si>
  <si>
    <t>20V4000G74S</t>
  </si>
  <si>
    <t>20V4000G24S</t>
  </si>
  <si>
    <t>20V4000G14S</t>
  </si>
  <si>
    <t>16V4000G84S</t>
  </si>
  <si>
    <t>16V4000G94S</t>
  </si>
  <si>
    <t>1194 BHP</t>
  </si>
  <si>
    <t>CJ Chang, Air Quality Engineer II</t>
  </si>
  <si>
    <t>Karl Lany, Montrose Environmental (Consultant)</t>
  </si>
  <si>
    <t>klany@montrose-env.com</t>
  </si>
  <si>
    <t>1631 E. St. Andrew Place, Santa Ana, CA 92705</t>
  </si>
  <si>
    <t>Mark McCurdy</t>
  </si>
  <si>
    <t>(920) 457-4441 x33263</t>
  </si>
  <si>
    <t>Mark.McCurdy@kohler.com</t>
  </si>
  <si>
    <t>444 Highland Drive, Mail Stop 072</t>
  </si>
  <si>
    <t>609 BHP</t>
  </si>
  <si>
    <t>539 BHP</t>
  </si>
  <si>
    <t>1112 BHP</t>
  </si>
  <si>
    <t>KTA19G (Nat Gas) (lean burn)</t>
  </si>
  <si>
    <t>6.8DFN-70 (Gas/LPG)</t>
  </si>
  <si>
    <t xml:space="preserve">Emil Hasl </t>
  </si>
  <si>
    <t>Manager, Product Compliance - North America</t>
  </si>
  <si>
    <t>757-436-5133 (phone)</t>
  </si>
  <si>
    <t>757-272-6374 (cell)</t>
  </si>
  <si>
    <t>757-436-5186 (fax)</t>
  </si>
  <si>
    <t xml:space="preserve">emil.hasl@volvo.com </t>
  </si>
  <si>
    <t>1400 Volvo Penta Drive</t>
  </si>
  <si>
    <t xml:space="preserve">Chesapeake, VA 23320 </t>
  </si>
  <si>
    <t>1474 BHP</t>
  </si>
  <si>
    <t xml:space="preserve">Bob Shepherd </t>
  </si>
  <si>
    <t>bshepherd@quinnpower.com</t>
  </si>
  <si>
    <t>5051 BHP</t>
  </si>
  <si>
    <t>76 BHP</t>
  </si>
  <si>
    <t>112.2/119.8 BHP</t>
  </si>
  <si>
    <t>176/164 BHP</t>
  </si>
  <si>
    <t>CEP # 
(Appl. #)</t>
  </si>
  <si>
    <t>Emission Factors (grams/bhp-hr)</t>
  </si>
  <si>
    <t>HC</t>
  </si>
  <si>
    <t>NOx</t>
  </si>
  <si>
    <t>HC + NOx</t>
  </si>
  <si>
    <t>CO</t>
  </si>
  <si>
    <t>PM</t>
  </si>
  <si>
    <t>SOUTH COAST AIR QUALITY MANAGEMENT DISTRICT (South Coast AQMD)</t>
  </si>
  <si>
    <t>QSK60-G19</t>
  </si>
  <si>
    <t>4.3LNGNA      (Gas)</t>
  </si>
  <si>
    <t>5.7NGNA        (Gas)</t>
  </si>
  <si>
    <t>5.7LPGNA      (Gas)</t>
  </si>
  <si>
    <t>5.7NGNA         (Gas)</t>
  </si>
  <si>
    <t>304 BHP</t>
    <phoneticPr fontId="27" type="noConversion"/>
  </si>
  <si>
    <t>228 BHP</t>
    <phoneticPr fontId="27" type="noConversion"/>
  </si>
  <si>
    <t>374 BHP</t>
    <phoneticPr fontId="27" type="noConversion"/>
  </si>
  <si>
    <t>460 BHP</t>
    <phoneticPr fontId="27" type="noConversion"/>
  </si>
  <si>
    <t>636 BHP</t>
    <phoneticPr fontId="27" type="noConversion"/>
  </si>
  <si>
    <t>673 BHP</t>
    <phoneticPr fontId="27" type="noConversion"/>
  </si>
  <si>
    <t>1112 BHP</t>
    <phoneticPr fontId="27" type="noConversion"/>
  </si>
  <si>
    <t>Perkins</t>
    <phoneticPr fontId="27" type="noConversion"/>
  </si>
  <si>
    <t>2806C-E18TTAG7</t>
    <phoneticPr fontId="27" type="noConversion"/>
  </si>
  <si>
    <t>Mitsubishi</t>
    <phoneticPr fontId="27" type="noConversion"/>
  </si>
  <si>
    <t>85 BHP</t>
    <phoneticPr fontId="27" type="noConversion"/>
  </si>
  <si>
    <t>TIER 2</t>
    <phoneticPr fontId="27" type="noConversion"/>
  </si>
  <si>
    <t>TIER 3</t>
    <phoneticPr fontId="27" type="noConversion"/>
  </si>
  <si>
    <t>D04EG-TAA</t>
    <phoneticPr fontId="27" type="noConversion"/>
  </si>
  <si>
    <t>F08.9MSV169A0 (LPG)</t>
    <phoneticPr fontId="27" type="noConversion"/>
  </si>
  <si>
    <t>Generac</t>
    <phoneticPr fontId="27" type="noConversion"/>
  </si>
  <si>
    <t>C4.5SNGLP (Nat Gas/LPG)</t>
    <phoneticPr fontId="27" type="noConversion"/>
  </si>
  <si>
    <t>C4.5STNGLP (Nat Gas/LPG)</t>
    <phoneticPr fontId="27" type="noConversion"/>
  </si>
  <si>
    <t>132 BHP</t>
    <phoneticPr fontId="27" type="noConversion"/>
  </si>
  <si>
    <t>777 BHP</t>
  </si>
  <si>
    <t>E49.0ASN1100 (Nat Gas)</t>
  </si>
  <si>
    <t>1475 BHP</t>
  </si>
  <si>
    <t>Brandon Lingle</t>
  </si>
  <si>
    <t>319-292-4382</t>
  </si>
  <si>
    <t>LingleBrandon@JohnDeere.com</t>
  </si>
  <si>
    <t>Mark Holt</t>
  </si>
  <si>
    <t>Emissions Expert</t>
  </si>
  <si>
    <t>100 Power Drive</t>
  </si>
  <si>
    <t>Mankato, MN 56001</t>
  </si>
  <si>
    <t>Mark.Holt@ps.rolls-royce.com</t>
  </si>
  <si>
    <t>Saeed.Abolhasani@ps.rolls-royce.com</t>
  </si>
  <si>
    <t>Nidhi.Dobbala@ps.rolls-royce.com</t>
  </si>
  <si>
    <t>6725 Cedar Heights Road</t>
  </si>
  <si>
    <t>Waterloo, IA 50613-8000</t>
  </si>
  <si>
    <t>John Deere Power Systems</t>
  </si>
  <si>
    <t>634 BHP</t>
  </si>
  <si>
    <t>TAD1641GE-B</t>
  </si>
  <si>
    <t>TWD1644GE</t>
  </si>
  <si>
    <t>TAD1642GE-B</t>
  </si>
  <si>
    <t>5753 BHP</t>
  </si>
  <si>
    <t>5040 BHP</t>
  </si>
  <si>
    <t>6135HFG06A w/ Integrated Aftertreatment</t>
  </si>
  <si>
    <t>6090HFG06A w/ Integrated Aftertreatment</t>
  </si>
  <si>
    <t>E08.9GSN115A0 (Nat Gas)</t>
  </si>
  <si>
    <t>154 BHP</t>
  </si>
  <si>
    <t xml:space="preserve">Rolls-Royce Solutions America, Inc. </t>
  </si>
  <si>
    <t>Power Solutions Int'l (PSI)</t>
  </si>
  <si>
    <t>8800CAC (LPG)</t>
  </si>
  <si>
    <t>8800CAC (Nat Gas)</t>
  </si>
  <si>
    <t>230.12 BHP</t>
  </si>
  <si>
    <t>261.47 BHP</t>
  </si>
  <si>
    <t>Rolls-Royce</t>
  </si>
  <si>
    <t>12V1600G21S</t>
  </si>
  <si>
    <t>1019 BHP</t>
  </si>
  <si>
    <t>12V1600G91S</t>
  </si>
  <si>
    <t>1336 BHP</t>
  </si>
  <si>
    <t>1193 BHP</t>
  </si>
  <si>
    <t>12V1600G81S</t>
  </si>
  <si>
    <t>1121 BHP</t>
  </si>
  <si>
    <t>12V1600G71S</t>
  </si>
  <si>
    <t>12V1600G31S</t>
  </si>
  <si>
    <t>1085 BHP</t>
  </si>
  <si>
    <t>12V1600G41S</t>
  </si>
  <si>
    <t>5008C-E30TAG5</t>
  </si>
  <si>
    <t>1412 BHP</t>
  </si>
  <si>
    <t>E08.9MSN172A2 (Nat Gas)</t>
  </si>
  <si>
    <t>230 BHP</t>
  </si>
  <si>
    <t>21.9BFTA-600 (BI-FUEL Nat.Gas/Diesel, Compression engine)</t>
  </si>
  <si>
    <t>C4.4 (60 kWe)</t>
  </si>
  <si>
    <t>C4.4 (80/100 kWe)</t>
  </si>
  <si>
    <t>C-6.6 (125/150/175 kWe)</t>
  </si>
  <si>
    <t>C7.1 (125 kWe)</t>
  </si>
  <si>
    <t>C7.1 (150 kWe)</t>
  </si>
  <si>
    <t>C7.1 (175 kWe)</t>
  </si>
  <si>
    <t>C7.1 (200 kWe)</t>
  </si>
  <si>
    <t>C9 (200/230 kWe)</t>
  </si>
  <si>
    <t>C-9 (250 kWe)</t>
  </si>
  <si>
    <t>C-9 (300 kWe)</t>
  </si>
  <si>
    <t>C15 (350 kWe)</t>
  </si>
  <si>
    <t>C-15 (400 kWe)</t>
  </si>
  <si>
    <t>C15 (450 kWe)</t>
  </si>
  <si>
    <t>C15 (500 kWe)</t>
  </si>
  <si>
    <t>C15 (550 kWe)</t>
  </si>
  <si>
    <t>C-18 (550 kWe)</t>
  </si>
  <si>
    <t>C-18 (600 kWe)</t>
  </si>
  <si>
    <t>C-18 (750 kWe)</t>
  </si>
  <si>
    <t>C-27 (650 kWe)</t>
  </si>
  <si>
    <t>C-27 (700 kWe)</t>
  </si>
  <si>
    <t>C-27 (750 kWe)</t>
  </si>
  <si>
    <t>C27 (800 kWe)</t>
  </si>
  <si>
    <t>C-32 (900 kWe)</t>
  </si>
  <si>
    <t>C-32 (1000 kWe)</t>
  </si>
  <si>
    <t>C-32 (1250 kWe)</t>
  </si>
  <si>
    <t>3512C DITA (1500 kWe)</t>
  </si>
  <si>
    <t>3512C (1750 kWe)</t>
  </si>
  <si>
    <t>3516C DITA (2000 kWe)</t>
  </si>
  <si>
    <t>3516C (2500 kWe)</t>
  </si>
  <si>
    <t>C175 (3000 kWe)</t>
  </si>
  <si>
    <t>C4.4 (100 kWe)</t>
  </si>
  <si>
    <t>C4.4 (80 kWe)</t>
  </si>
  <si>
    <t>C13 (350 kWe)</t>
  </si>
  <si>
    <t>C13 (400 kWe)</t>
  </si>
  <si>
    <t>C4.4 (40/50/60 kWe)</t>
  </si>
  <si>
    <t>3516E (2750 kWe)</t>
  </si>
  <si>
    <t>QSJ5.9G-G3 (Nat Gas) (70 kWe) (lean burn)</t>
  </si>
  <si>
    <t>QSJ5.9G-G3 (Nat Gas) (80 kWe) (lean burn)</t>
  </si>
  <si>
    <t>KD27V12 (891 kW)</t>
  </si>
  <si>
    <t>KD27V12 (1019 kW)</t>
  </si>
  <si>
    <t>KD27V12 (1114 kW)</t>
  </si>
  <si>
    <t>KD45V20 (1391 kW)</t>
  </si>
  <si>
    <t>KD45V20 (1654 kW)</t>
  </si>
  <si>
    <t>KD45V20 (1755 kW)</t>
  </si>
  <si>
    <t>KD45V20 (1910 kW)</t>
  </si>
  <si>
    <t>KD62V12 (2700 kW)</t>
  </si>
  <si>
    <t>KD62V12 (2500 kW)</t>
  </si>
  <si>
    <t>KD62V12 (2180 kW)</t>
  </si>
  <si>
    <t>KD83V16 (3490 kW)</t>
  </si>
  <si>
    <t>KD83V16 (3230 kW)</t>
  </si>
  <si>
    <t>KD83V16 (3010 kW)</t>
  </si>
  <si>
    <t>KD36V16 (1391 kW)</t>
  </si>
  <si>
    <t>KD36V16 (1450 kW)</t>
  </si>
  <si>
    <t>KD103V20 (4290 kW)</t>
  </si>
  <si>
    <t>KD103V20 (3758 kW)</t>
  </si>
  <si>
    <t>KD27V12 (1114 kW) w/ Integrated Aftertreatment</t>
  </si>
  <si>
    <t>KD36V16 (1391 kW) w/ Integrated Aftertreatment</t>
  </si>
  <si>
    <t>KD45V20 (1654 kW) w/ Integrated Aftertreatment</t>
  </si>
  <si>
    <t>KD83V16 (3490 kW) w/ Integrated Aftertreatment</t>
  </si>
  <si>
    <t>KD62V12 (2700 kW) w/ Integrated Aftertreatment</t>
  </si>
  <si>
    <t>D9620 A7-02 1755kW</t>
  </si>
  <si>
    <t>D9620 A7-02 1910kW</t>
  </si>
  <si>
    <t>D9612 A7-02 891kW</t>
  </si>
  <si>
    <t>D9612 A7-02 1019kW</t>
  </si>
  <si>
    <t>D9612 A7-02 1114kW</t>
  </si>
  <si>
    <t>D9620 A7-02 1654kW</t>
  </si>
  <si>
    <t>D9620 A7-02 1391kW</t>
  </si>
  <si>
    <t>Gerd Booch</t>
  </si>
  <si>
    <t>Divisional Director</t>
  </si>
  <si>
    <t>(734) 944-6369</t>
  </si>
  <si>
    <t>gerd.booch@liebherr.com</t>
  </si>
  <si>
    <t>F4HE0685F*J</t>
  </si>
  <si>
    <t>282 BHP</t>
  </si>
  <si>
    <t>F08.9MSV172A2 (LPG)</t>
  </si>
  <si>
    <t>TWD1673GE</t>
  </si>
  <si>
    <t>919 BHP</t>
  </si>
  <si>
    <t>233 BHP</t>
  </si>
  <si>
    <t>F08.9GSV106A0 (LPG)</t>
  </si>
  <si>
    <t>KD62V12A-6AES (2180 kW)</t>
  </si>
  <si>
    <t>KD62V12A-6BES (2500 kW)</t>
  </si>
  <si>
    <t>KD62V12A-6CES (2700 kW)</t>
  </si>
  <si>
    <t>1053 BHP</t>
  </si>
  <si>
    <t>KD18L06-6CES (820 kW)</t>
  </si>
  <si>
    <t>1100 BHP</t>
  </si>
  <si>
    <t>KD18L06-6BES (785 kW)</t>
  </si>
  <si>
    <t>(920) 889-2900</t>
  </si>
  <si>
    <t>779 BHP</t>
  </si>
  <si>
    <t>3516E (3000 kWe)</t>
  </si>
  <si>
    <t>4393 BHP</t>
  </si>
  <si>
    <t>Origin Engines</t>
  </si>
  <si>
    <t>OE103L200T (Nat Gas)</t>
  </si>
  <si>
    <t>328.6 BHP</t>
  </si>
  <si>
    <t>OE62L100T (LPG)</t>
  </si>
  <si>
    <t>135.2 BHP</t>
  </si>
  <si>
    <t>OE62L100T (Nat Gas)</t>
  </si>
  <si>
    <t>160.9 BHP</t>
  </si>
  <si>
    <t>C18 (500 kWe) w/ Integrated Aftertreatment</t>
  </si>
  <si>
    <t>IVECO S.p.A.</t>
  </si>
  <si>
    <t>FPT Industrial S.p.A.</t>
  </si>
  <si>
    <t>2806F-E18TAG1</t>
  </si>
  <si>
    <t>744 BHP</t>
  </si>
  <si>
    <t>TIER 4 Final</t>
  </si>
  <si>
    <t>KD83V16A-6AES (3010 kW)</t>
  </si>
  <si>
    <t>KD83V16A-6BES (3230 kW)</t>
  </si>
  <si>
    <t>KD83V16A-6CES (3490 kW)</t>
  </si>
  <si>
    <t>Manager, Compliance, Power Systems</t>
  </si>
  <si>
    <t>Susan Tsai, Supervising Air Quality Engineer</t>
  </si>
  <si>
    <t>Q08.9DPN120NL (Nat Gas/LPG)</t>
  </si>
  <si>
    <t>157.4 BHP</t>
  </si>
  <si>
    <t>C04.5DPN060NL (Nat Gas/LPG)</t>
  </si>
  <si>
    <t>76.7 BHP</t>
  </si>
  <si>
    <t>Victor Saenz-Vota</t>
  </si>
  <si>
    <t>VICTOR.SAENZ@GENERAC.COM</t>
  </si>
  <si>
    <r>
      <t xml:space="preserve">Certified ICE-EMERGENCY GENERATORS </t>
    </r>
    <r>
      <rPr>
        <b/>
        <sz val="14"/>
        <color indexed="10"/>
        <rFont val="Arial"/>
        <family val="2"/>
      </rPr>
      <t>(Updated May 23, 2025)</t>
    </r>
  </si>
  <si>
    <t>C04.5SSN099A0 (Nat Gas)</t>
  </si>
  <si>
    <t>C04.5SSN054A0 (Nat Gas)</t>
  </si>
  <si>
    <t>72 BHP</t>
  </si>
  <si>
    <t>C04.5SSV099A0 (LPG)</t>
  </si>
  <si>
    <t>C04.5SSV054A0 (LPG)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</si>
</sst>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_ "/>
  </numFmts>
  <fonts count="36" x14ac:knownFonts="1">
    <font>
      <sz val="10"/>
      <name val="Arial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sz val="16"/>
      <color indexed="5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u/>
      <sz val="10"/>
      <color indexed="12"/>
      <name val="Arial"/>
      <family val="2"/>
    </font>
    <font>
      <b/>
      <sz val="14"/>
      <color indexed="12"/>
      <name val="Arial"/>
      <family val="2"/>
    </font>
    <font>
      <b/>
      <strike/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b/>
      <i/>
      <sz val="14"/>
      <color rgb="FFFF0000"/>
      <name val="Arial"/>
      <family val="2"/>
    </font>
    <font>
      <b/>
      <sz val="16"/>
      <name val="Arial"/>
      <family val="2"/>
    </font>
    <font>
      <b/>
      <sz val="16"/>
      <color rgb="FF0000FF"/>
      <name val="Arial"/>
      <family val="2"/>
    </font>
    <font>
      <b/>
      <sz val="11"/>
      <name val="Arial"/>
      <family val="2"/>
    </font>
    <font>
      <sz val="9"/>
      <name val="MingLiU"/>
      <family val="3"/>
      <charset val="136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85623"/>
      <name val="Arial"/>
      <family val="2"/>
    </font>
    <font>
      <strike/>
      <sz val="10"/>
      <name val="Arial"/>
      <family val="2"/>
    </font>
    <font>
      <strike/>
      <u/>
      <sz val="10"/>
      <color indexed="12"/>
      <name val="Arial"/>
      <family val="2"/>
    </font>
    <font>
      <strike/>
      <u/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 wrapText="1"/>
    </xf>
    <xf numFmtId="0" fontId="12" fillId="0" borderId="0" xfId="0" applyFont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0" fillId="0" borderId="1" xfId="0" applyBorder="1"/>
    <xf numFmtId="0" fontId="7" fillId="2" borderId="1" xfId="0" applyFont="1" applyFill="1" applyBorder="1"/>
    <xf numFmtId="0" fontId="0" fillId="2" borderId="1" xfId="0" applyFill="1" applyBorder="1"/>
    <xf numFmtId="0" fontId="6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22" fillId="0" borderId="1" xfId="0" applyFont="1" applyBorder="1"/>
    <xf numFmtId="0" fontId="1" fillId="3" borderId="1" xfId="0" applyFont="1" applyFill="1" applyBorder="1"/>
    <xf numFmtId="2" fontId="0" fillId="0" borderId="5" xfId="0" applyNumberFormat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7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/>
    <xf numFmtId="2" fontId="0" fillId="3" borderId="5" xfId="0" applyNumberForma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0" fillId="3" borderId="0" xfId="0" applyFill="1"/>
    <xf numFmtId="165" fontId="0" fillId="3" borderId="1" xfId="0" applyNumberForma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2" fontId="8" fillId="0" borderId="2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10" xfId="0" applyBorder="1"/>
    <xf numFmtId="0" fontId="13" fillId="0" borderId="12" xfId="0" applyFont="1" applyBorder="1"/>
    <xf numFmtId="0" fontId="1" fillId="3" borderId="12" xfId="0" applyFont="1" applyFill="1" applyBorder="1"/>
    <xf numFmtId="0" fontId="15" fillId="3" borderId="12" xfId="1" applyFont="1" applyFill="1" applyBorder="1" applyAlignment="1" applyProtection="1"/>
    <xf numFmtId="0" fontId="15" fillId="3" borderId="13" xfId="1" applyFont="1" applyFill="1" applyBorder="1" applyAlignment="1" applyProtection="1"/>
    <xf numFmtId="0" fontId="1" fillId="0" borderId="12" xfId="0" applyFont="1" applyBorder="1"/>
    <xf numFmtId="0" fontId="1" fillId="2" borderId="12" xfId="0" applyFont="1" applyFill="1" applyBorder="1"/>
    <xf numFmtId="0" fontId="15" fillId="0" borderId="13" xfId="1" applyFont="1" applyBorder="1" applyAlignment="1" applyProtection="1"/>
    <xf numFmtId="0" fontId="14" fillId="0" borderId="12" xfId="1" applyFont="1" applyBorder="1" applyAlignment="1" applyProtection="1"/>
    <xf numFmtId="0" fontId="16" fillId="0" borderId="12" xfId="1" applyFont="1" applyBorder="1" applyAlignment="1" applyProtection="1"/>
    <xf numFmtId="0" fontId="15" fillId="0" borderId="12" xfId="1" applyFont="1" applyFill="1" applyBorder="1" applyAlignment="1" applyProtection="1"/>
    <xf numFmtId="0" fontId="1" fillId="0" borderId="13" xfId="0" applyFont="1" applyBorder="1"/>
    <xf numFmtId="0" fontId="14" fillId="0" borderId="12" xfId="1" applyFont="1" applyBorder="1" applyAlignment="1" applyProtection="1">
      <alignment horizontal="left"/>
    </xf>
    <xf numFmtId="0" fontId="1" fillId="0" borderId="12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5" fillId="0" borderId="12" xfId="1" applyFont="1" applyBorder="1" applyAlignment="1" applyProtection="1"/>
    <xf numFmtId="0" fontId="0" fillId="0" borderId="12" xfId="0" applyBorder="1"/>
    <xf numFmtId="0" fontId="6" fillId="0" borderId="12" xfId="0" applyFont="1" applyBorder="1"/>
    <xf numFmtId="0" fontId="6" fillId="0" borderId="12" xfId="0" applyFont="1" applyBorder="1" applyAlignment="1">
      <alignment horizontal="left"/>
    </xf>
    <xf numFmtId="0" fontId="2" fillId="3" borderId="13" xfId="1" applyFill="1" applyBorder="1" applyAlignment="1" applyProtection="1"/>
    <xf numFmtId="0" fontId="1" fillId="0" borderId="14" xfId="0" applyFont="1" applyBorder="1"/>
    <xf numFmtId="0" fontId="13" fillId="3" borderId="12" xfId="0" applyFont="1" applyFill="1" applyBorder="1"/>
    <xf numFmtId="0" fontId="1" fillId="0" borderId="15" xfId="0" applyFont="1" applyBorder="1"/>
    <xf numFmtId="0" fontId="17" fillId="0" borderId="10" xfId="1" applyFont="1" applyBorder="1" applyAlignment="1" applyProtection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13" fillId="0" borderId="10" xfId="0" applyFont="1" applyBorder="1"/>
    <xf numFmtId="0" fontId="17" fillId="0" borderId="10" xfId="1" applyFont="1" applyBorder="1" applyAlignment="1" applyProtection="1">
      <alignment horizontal="left"/>
    </xf>
    <xf numFmtId="0" fontId="19" fillId="0" borderId="10" xfId="1" applyFont="1" applyBorder="1" applyAlignment="1" applyProtection="1"/>
    <xf numFmtId="0" fontId="1" fillId="0" borderId="10" xfId="0" applyFont="1" applyBorder="1"/>
    <xf numFmtId="0" fontId="6" fillId="0" borderId="10" xfId="0" applyFont="1" applyBorder="1"/>
    <xf numFmtId="0" fontId="6" fillId="0" borderId="10" xfId="0" applyFont="1" applyBorder="1" applyAlignment="1">
      <alignment horizontal="left"/>
    </xf>
    <xf numFmtId="0" fontId="13" fillId="0" borderId="14" xfId="0" applyFont="1" applyBorder="1"/>
    <xf numFmtId="0" fontId="1" fillId="0" borderId="11" xfId="0" applyFont="1" applyBorder="1"/>
    <xf numFmtId="14" fontId="1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4" fontId="18" fillId="3" borderId="4" xfId="0" applyNumberFormat="1" applyFont="1" applyFill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14" fontId="28" fillId="0" borderId="1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2" fontId="28" fillId="0" borderId="12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67" fontId="28" fillId="0" borderId="1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165" fontId="28" fillId="0" borderId="12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horizontal="center"/>
    </xf>
    <xf numFmtId="166" fontId="28" fillId="0" borderId="12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9" xfId="0" applyFont="1" applyBorder="1" applyAlignment="1">
      <alignment horizontal="center" wrapText="1"/>
    </xf>
    <xf numFmtId="2" fontId="29" fillId="0" borderId="12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7" xfId="0" applyFont="1" applyBorder="1"/>
    <xf numFmtId="0" fontId="28" fillId="0" borderId="21" xfId="0" applyFont="1" applyBorder="1" applyAlignment="1">
      <alignment horizontal="center" wrapText="1"/>
    </xf>
    <xf numFmtId="2" fontId="28" fillId="0" borderId="14" xfId="0" applyNumberFormat="1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1" fillId="0" borderId="23" xfId="0" applyFont="1" applyBorder="1"/>
    <xf numFmtId="0" fontId="2" fillId="0" borderId="12" xfId="1" applyBorder="1" applyAlignment="1" applyProtection="1">
      <alignment horizontal="left"/>
    </xf>
    <xf numFmtId="0" fontId="30" fillId="0" borderId="23" xfId="0" applyFont="1" applyBorder="1" applyAlignment="1">
      <alignment vertical="center"/>
    </xf>
    <xf numFmtId="0" fontId="15" fillId="0" borderId="23" xfId="1" applyFont="1" applyFill="1" applyBorder="1" applyAlignment="1" applyProtection="1"/>
    <xf numFmtId="0" fontId="31" fillId="0" borderId="23" xfId="0" applyFont="1" applyBorder="1"/>
    <xf numFmtId="0" fontId="32" fillId="0" borderId="23" xfId="1" applyFont="1" applyFill="1" applyBorder="1" applyAlignment="1" applyProtection="1"/>
    <xf numFmtId="0" fontId="2" fillId="3" borderId="12" xfId="1" applyFill="1" applyBorder="1" applyAlignment="1" applyProtection="1"/>
    <xf numFmtId="2" fontId="1" fillId="0" borderId="5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33" fillId="3" borderId="12" xfId="1" applyFont="1" applyFill="1" applyBorder="1" applyAlignment="1" applyProtection="1"/>
    <xf numFmtId="165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13" fillId="3" borderId="1" xfId="0" applyNumberFormat="1" applyFont="1" applyFill="1" applyBorder="1" applyAlignment="1">
      <alignment horizontal="center"/>
    </xf>
    <xf numFmtId="14" fontId="1" fillId="3" borderId="7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indent="1"/>
    </xf>
    <xf numFmtId="0" fontId="34" fillId="0" borderId="12" xfId="0" applyFont="1" applyBorder="1"/>
    <xf numFmtId="0" fontId="35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33" fillId="0" borderId="12" xfId="1" applyFont="1" applyFill="1" applyBorder="1" applyAlignment="1" applyProtection="1"/>
    <xf numFmtId="0" fontId="23" fillId="4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26" fillId="0" borderId="1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165" fontId="1" fillId="0" borderId="12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/>
    <xf numFmtId="0" fontId="15" fillId="0" borderId="1" xfId="1" applyFont="1" applyFill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wen-Jy Chang" id="{15FC63F3-8FAF-4612-9673-B0C63AF7B273}" userId="S::cchang@aqmd.gov::ee0b5c54-8e1a-41e1-aa01-c2defb69be8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8" dT="2023-06-27T18:57:16.58" personId="{15FC63F3-8FAF-4612-9673-B0C63AF7B273}" id="{AB492298-425B-4B66-8BED-AB99170725FB}">
    <text>Corrected from 0.02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dhi.Dobbala@ps.rolls-royce.com" TargetMode="External"/><Relationship Id="rId13" Type="http://schemas.openxmlformats.org/officeDocument/2006/relationships/hyperlink" Target="mailto:gerd.booch@liebherr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an.ponder@tognum.com" TargetMode="External"/><Relationship Id="rId21" Type="http://schemas.microsoft.com/office/2017/10/relationships/threadedComment" Target="../threadedComments/threadedComment1.xml"/><Relationship Id="rId7" Type="http://schemas.openxmlformats.org/officeDocument/2006/relationships/hyperlink" Target="mailto:sayele@mitsubishi-engine.com" TargetMode="External"/><Relationship Id="rId12" Type="http://schemas.openxmlformats.org/officeDocument/2006/relationships/hyperlink" Target="mailto:dan.ponder@tognum.com" TargetMode="External"/><Relationship Id="rId17" Type="http://schemas.openxmlformats.org/officeDocument/2006/relationships/hyperlink" Target="mailto:VICTOR.SAENZ@GENERAC.COM" TargetMode="External"/><Relationship Id="rId2" Type="http://schemas.openxmlformats.org/officeDocument/2006/relationships/hyperlink" Target="mailto:bob.nehlsen@valleypsi.com" TargetMode="External"/><Relationship Id="rId16" Type="http://schemas.openxmlformats.org/officeDocument/2006/relationships/hyperlink" Target="mailto:Mark.McCurdy@kohler.com" TargetMode="External"/><Relationship Id="rId20" Type="http://schemas.openxmlformats.org/officeDocument/2006/relationships/comments" Target="../comments1.xml"/><Relationship Id="rId1" Type="http://schemas.openxmlformats.org/officeDocument/2006/relationships/hyperlink" Target="mailto:Francis.seymour_Jr@daimler.com" TargetMode="External"/><Relationship Id="rId6" Type="http://schemas.openxmlformats.org/officeDocument/2006/relationships/hyperlink" Target="mailto:stsai@aqmd.gov" TargetMode="External"/><Relationship Id="rId11" Type="http://schemas.openxmlformats.org/officeDocument/2006/relationships/hyperlink" Target="mailto:bshepherd@quinnpower.com" TargetMode="External"/><Relationship Id="rId5" Type="http://schemas.openxmlformats.org/officeDocument/2006/relationships/hyperlink" Target="mailto:cchang@aqmd.gov" TargetMode="External"/><Relationship Id="rId15" Type="http://schemas.openxmlformats.org/officeDocument/2006/relationships/hyperlink" Target="mailto:klany@montrose-env.com" TargetMode="External"/><Relationship Id="rId10" Type="http://schemas.openxmlformats.org/officeDocument/2006/relationships/hyperlink" Target="mailto:tom.s.golnick@cummins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Saeed.Abolhasani@ps.rolls-royce.com" TargetMode="External"/><Relationship Id="rId9" Type="http://schemas.openxmlformats.org/officeDocument/2006/relationships/hyperlink" Target="mailto:emil.hasl@volvo.com" TargetMode="External"/><Relationship Id="rId14" Type="http://schemas.openxmlformats.org/officeDocument/2006/relationships/hyperlink" Target="mailto:LingleBrandon@JohnDe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2"/>
  <sheetViews>
    <sheetView tabSelected="1" zoomScaleNormal="100" workbookViewId="0">
      <pane ySplit="8" topLeftCell="A9" activePane="bottomLeft" state="frozen"/>
      <selection pane="bottomLeft" activeCell="A172" sqref="A172:A173"/>
    </sheetView>
  </sheetViews>
  <sheetFormatPr defaultColWidth="22.5703125" defaultRowHeight="12.75" x14ac:dyDescent="0.2"/>
  <cols>
    <col min="1" max="1" width="43.85546875" style="79" customWidth="1"/>
    <col min="2" max="2" width="27.42578125" style="18" customWidth="1"/>
    <col min="3" max="3" width="55.85546875" customWidth="1"/>
    <col min="4" max="4" width="21.85546875" style="18" customWidth="1"/>
    <col min="5" max="5" width="14.5703125" style="18" customWidth="1"/>
    <col min="6" max="6" width="14.5703125" style="51" customWidth="1"/>
    <col min="7" max="7" width="15.85546875" style="52" customWidth="1"/>
    <col min="8" max="9" width="8.42578125" style="35" customWidth="1"/>
    <col min="10" max="10" width="13.5703125" style="35" customWidth="1"/>
    <col min="11" max="11" width="8.5703125" style="35" customWidth="1"/>
    <col min="12" max="12" width="8.5703125" style="18" customWidth="1"/>
  </cols>
  <sheetData>
    <row r="1" spans="1:12" ht="20.25" x14ac:dyDescent="0.3">
      <c r="A1" s="218" t="s">
        <v>624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8" x14ac:dyDescent="0.25">
      <c r="A2" s="220" t="s">
        <v>811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15" x14ac:dyDescent="0.25">
      <c r="A3" s="222" t="s">
        <v>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8.75" x14ac:dyDescent="0.3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</row>
    <row r="5" spans="1:12" s="5" customFormat="1" ht="15.75" thickBot="1" x14ac:dyDescent="0.25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2" s="5" customFormat="1" ht="21.75" thickTop="1" thickBot="1" x14ac:dyDescent="0.35">
      <c r="A6" s="114"/>
      <c r="B6" s="114"/>
      <c r="C6" s="114"/>
      <c r="D6" s="114"/>
      <c r="E6" s="114"/>
      <c r="F6" s="114"/>
      <c r="G6" s="114"/>
      <c r="H6" s="215" t="s">
        <v>618</v>
      </c>
      <c r="I6" s="216"/>
      <c r="J6" s="216"/>
      <c r="K6" s="216"/>
      <c r="L6" s="217"/>
    </row>
    <row r="7" spans="1:12" s="116" customFormat="1" ht="37.5" thickTop="1" thickBot="1" x14ac:dyDescent="0.25">
      <c r="A7" s="117" t="s">
        <v>1</v>
      </c>
      <c r="B7" s="16" t="s">
        <v>135</v>
      </c>
      <c r="C7" s="16" t="s">
        <v>2</v>
      </c>
      <c r="D7" s="17" t="s">
        <v>429</v>
      </c>
      <c r="E7" s="115" t="s">
        <v>617</v>
      </c>
      <c r="F7" s="118" t="s">
        <v>3</v>
      </c>
      <c r="G7" s="121" t="s">
        <v>4</v>
      </c>
      <c r="H7" s="134" t="s">
        <v>619</v>
      </c>
      <c r="I7" s="119" t="s">
        <v>620</v>
      </c>
      <c r="J7" s="119" t="s">
        <v>621</v>
      </c>
      <c r="K7" s="119" t="s">
        <v>622</v>
      </c>
      <c r="L7" s="120" t="s">
        <v>623</v>
      </c>
    </row>
    <row r="8" spans="1:12" ht="13.5" thickTop="1" x14ac:dyDescent="0.2">
      <c r="A8" s="112"/>
      <c r="B8" s="20"/>
      <c r="C8" s="14"/>
      <c r="D8" s="23"/>
      <c r="E8" s="19"/>
      <c r="F8" s="113"/>
      <c r="G8" s="122"/>
      <c r="H8" s="135"/>
      <c r="I8" s="36"/>
      <c r="J8" s="36"/>
      <c r="K8" s="36"/>
      <c r="L8" s="37"/>
    </row>
    <row r="9" spans="1:12" x14ac:dyDescent="0.2">
      <c r="A9" s="111" t="s">
        <v>5</v>
      </c>
      <c r="B9" s="20" t="s">
        <v>6</v>
      </c>
      <c r="C9" s="14" t="s">
        <v>698</v>
      </c>
      <c r="D9" s="29" t="s">
        <v>384</v>
      </c>
      <c r="E9" s="19">
        <v>544534</v>
      </c>
      <c r="F9" s="113">
        <v>46022</v>
      </c>
      <c r="G9" s="122" t="s">
        <v>455</v>
      </c>
      <c r="H9" s="135">
        <v>0.22</v>
      </c>
      <c r="I9" s="36">
        <v>2.87</v>
      </c>
      <c r="J9" s="36">
        <f>H9+I9</f>
        <v>3.0900000000000003</v>
      </c>
      <c r="K9" s="36">
        <v>1.25</v>
      </c>
      <c r="L9" s="37">
        <v>0.13</v>
      </c>
    </row>
    <row r="10" spans="1:12" x14ac:dyDescent="0.2">
      <c r="A10" s="80" t="s">
        <v>111</v>
      </c>
      <c r="B10" s="19" t="s">
        <v>6</v>
      </c>
      <c r="C10" s="14" t="s">
        <v>699</v>
      </c>
      <c r="D10" s="28" t="s">
        <v>185</v>
      </c>
      <c r="E10" s="19">
        <v>482670</v>
      </c>
      <c r="F10" s="32">
        <v>46022</v>
      </c>
      <c r="G10" s="122" t="s">
        <v>455</v>
      </c>
      <c r="H10" s="135">
        <v>0.14000000000000001</v>
      </c>
      <c r="I10" s="36">
        <v>2.61</v>
      </c>
      <c r="J10" s="36">
        <f t="shared" ref="J10:J47" si="0">H10+I10</f>
        <v>2.75</v>
      </c>
      <c r="K10" s="36">
        <v>0.97</v>
      </c>
      <c r="L10" s="37">
        <v>0.13</v>
      </c>
    </row>
    <row r="11" spans="1:12" x14ac:dyDescent="0.2">
      <c r="A11" s="80"/>
      <c r="B11" s="19" t="s">
        <v>6</v>
      </c>
      <c r="C11" s="14" t="s">
        <v>700</v>
      </c>
      <c r="D11" s="28" t="s">
        <v>110</v>
      </c>
      <c r="E11" s="19">
        <v>472638</v>
      </c>
      <c r="F11" s="113">
        <v>46022</v>
      </c>
      <c r="G11" s="122" t="s">
        <v>455</v>
      </c>
      <c r="H11" s="135">
        <v>0.09</v>
      </c>
      <c r="I11" s="36">
        <v>2.6</v>
      </c>
      <c r="J11" s="36">
        <f t="shared" si="0"/>
        <v>2.69</v>
      </c>
      <c r="K11" s="36">
        <v>1.34</v>
      </c>
      <c r="L11" s="37">
        <v>0.13</v>
      </c>
    </row>
    <row r="12" spans="1:12" x14ac:dyDescent="0.2">
      <c r="A12" s="81" t="s">
        <v>525</v>
      </c>
      <c r="B12" s="21" t="s">
        <v>13</v>
      </c>
      <c r="C12" s="56" t="s">
        <v>109</v>
      </c>
      <c r="D12" s="57" t="s">
        <v>110</v>
      </c>
      <c r="E12" s="21">
        <v>457877</v>
      </c>
      <c r="F12" s="113">
        <v>46022</v>
      </c>
      <c r="G12" s="123" t="s">
        <v>455</v>
      </c>
      <c r="H12" s="136">
        <v>7.0000000000000007E-2</v>
      </c>
      <c r="I12" s="58">
        <v>2.62</v>
      </c>
      <c r="J12" s="58">
        <f t="shared" si="0"/>
        <v>2.69</v>
      </c>
      <c r="K12" s="58">
        <v>1.34</v>
      </c>
      <c r="L12" s="38">
        <v>0.11</v>
      </c>
    </row>
    <row r="13" spans="1:12" x14ac:dyDescent="0.2">
      <c r="A13" s="81" t="s">
        <v>526</v>
      </c>
      <c r="B13" s="59" t="s">
        <v>6</v>
      </c>
      <c r="C13" s="60" t="s">
        <v>701</v>
      </c>
      <c r="D13" s="57" t="s">
        <v>482</v>
      </c>
      <c r="E13" s="21">
        <v>585257</v>
      </c>
      <c r="F13" s="113">
        <v>46022</v>
      </c>
      <c r="G13" s="123" t="s">
        <v>455</v>
      </c>
      <c r="H13" s="136">
        <v>0.14000000000000001</v>
      </c>
      <c r="I13" s="58">
        <v>2.61</v>
      </c>
      <c r="J13" s="58">
        <f>H13+I13</f>
        <v>2.75</v>
      </c>
      <c r="K13" s="58">
        <v>0.75</v>
      </c>
      <c r="L13" s="38">
        <v>0.1</v>
      </c>
    </row>
    <row r="14" spans="1:12" x14ac:dyDescent="0.2">
      <c r="A14" s="81" t="s">
        <v>611</v>
      </c>
      <c r="B14" s="59" t="s">
        <v>6</v>
      </c>
      <c r="C14" s="60" t="s">
        <v>702</v>
      </c>
      <c r="D14" s="57" t="s">
        <v>483</v>
      </c>
      <c r="E14" s="21">
        <v>585258</v>
      </c>
      <c r="F14" s="113">
        <v>46022</v>
      </c>
      <c r="G14" s="123" t="s">
        <v>455</v>
      </c>
      <c r="H14" s="136">
        <v>0.14000000000000001</v>
      </c>
      <c r="I14" s="58">
        <v>2.61</v>
      </c>
      <c r="J14" s="58">
        <f>H14+I14</f>
        <v>2.75</v>
      </c>
      <c r="K14" s="58">
        <v>0.75</v>
      </c>
      <c r="L14" s="38">
        <v>0.1</v>
      </c>
    </row>
    <row r="15" spans="1:12" x14ac:dyDescent="0.2">
      <c r="A15" s="81" t="s">
        <v>527</v>
      </c>
      <c r="B15" s="59" t="s">
        <v>6</v>
      </c>
      <c r="C15" s="60" t="s">
        <v>703</v>
      </c>
      <c r="D15" s="57" t="s">
        <v>484</v>
      </c>
      <c r="E15" s="21">
        <v>585259</v>
      </c>
      <c r="F15" s="113">
        <v>46022</v>
      </c>
      <c r="G15" s="123" t="s">
        <v>455</v>
      </c>
      <c r="H15" s="136">
        <v>0.14000000000000001</v>
      </c>
      <c r="I15" s="58">
        <v>2.61</v>
      </c>
      <c r="J15" s="58">
        <f>H15+I15</f>
        <v>2.75</v>
      </c>
      <c r="K15" s="58">
        <v>0.75</v>
      </c>
      <c r="L15" s="38">
        <v>0.1</v>
      </c>
    </row>
    <row r="16" spans="1:12" x14ac:dyDescent="0.2">
      <c r="A16" s="86" t="s">
        <v>612</v>
      </c>
      <c r="B16" s="59" t="s">
        <v>6</v>
      </c>
      <c r="C16" s="60" t="s">
        <v>704</v>
      </c>
      <c r="D16" s="57" t="s">
        <v>34</v>
      </c>
      <c r="E16" s="21">
        <v>567863</v>
      </c>
      <c r="F16" s="113">
        <v>46022</v>
      </c>
      <c r="G16" s="123" t="s">
        <v>455</v>
      </c>
      <c r="H16" s="136">
        <v>0.14000000000000001</v>
      </c>
      <c r="I16" s="58">
        <v>2.61</v>
      </c>
      <c r="J16" s="58">
        <f t="shared" si="0"/>
        <v>2.75</v>
      </c>
      <c r="K16" s="58">
        <v>0.75</v>
      </c>
      <c r="L16" s="38">
        <v>0.1</v>
      </c>
    </row>
    <row r="17" spans="1:12" x14ac:dyDescent="0.2">
      <c r="A17" s="81"/>
      <c r="B17" s="21" t="s">
        <v>6</v>
      </c>
      <c r="C17" s="60" t="s">
        <v>705</v>
      </c>
      <c r="D17" s="61" t="s">
        <v>262</v>
      </c>
      <c r="E17" s="21">
        <v>514974</v>
      </c>
      <c r="F17" s="113">
        <v>46022</v>
      </c>
      <c r="G17" s="123" t="s">
        <v>455</v>
      </c>
      <c r="H17" s="136">
        <v>0.43</v>
      </c>
      <c r="I17" s="58">
        <v>2.33</v>
      </c>
      <c r="J17" s="58">
        <f t="shared" si="0"/>
        <v>2.7600000000000002</v>
      </c>
      <c r="K17" s="58">
        <v>0.97</v>
      </c>
      <c r="L17" s="38">
        <v>0.1</v>
      </c>
    </row>
    <row r="18" spans="1:12" x14ac:dyDescent="0.2">
      <c r="A18" s="81"/>
      <c r="B18" s="21" t="s">
        <v>6</v>
      </c>
      <c r="C18" s="60" t="s">
        <v>706</v>
      </c>
      <c r="D18" s="61" t="s">
        <v>89</v>
      </c>
      <c r="E18" s="21">
        <v>455162</v>
      </c>
      <c r="F18" s="113">
        <v>46022</v>
      </c>
      <c r="G18" s="123" t="s">
        <v>455</v>
      </c>
      <c r="H18" s="136">
        <v>0.27</v>
      </c>
      <c r="I18" s="58">
        <v>2.4900000000000002</v>
      </c>
      <c r="J18" s="58">
        <f t="shared" si="0"/>
        <v>2.7600000000000002</v>
      </c>
      <c r="K18" s="58">
        <v>2.31</v>
      </c>
      <c r="L18" s="38">
        <v>0.11</v>
      </c>
    </row>
    <row r="19" spans="1:12" x14ac:dyDescent="0.2">
      <c r="A19" s="81" t="s">
        <v>590</v>
      </c>
      <c r="B19" s="21" t="s">
        <v>6</v>
      </c>
      <c r="C19" s="60" t="s">
        <v>707</v>
      </c>
      <c r="D19" s="61" t="s">
        <v>90</v>
      </c>
      <c r="E19" s="21">
        <v>455163</v>
      </c>
      <c r="F19" s="113">
        <v>46022</v>
      </c>
      <c r="G19" s="123" t="s">
        <v>455</v>
      </c>
      <c r="H19" s="136">
        <v>0.16</v>
      </c>
      <c r="I19" s="58">
        <v>2.75</v>
      </c>
      <c r="J19" s="58">
        <f t="shared" si="0"/>
        <v>2.91</v>
      </c>
      <c r="K19" s="58">
        <v>2.4500000000000002</v>
      </c>
      <c r="L19" s="38">
        <v>0.11799999999999999</v>
      </c>
    </row>
    <row r="20" spans="1:12" x14ac:dyDescent="0.2">
      <c r="A20" s="81" t="s">
        <v>8</v>
      </c>
      <c r="B20" s="59" t="s">
        <v>6</v>
      </c>
      <c r="C20" s="60" t="s">
        <v>708</v>
      </c>
      <c r="D20" s="57" t="s">
        <v>392</v>
      </c>
      <c r="E20" s="21">
        <v>554734</v>
      </c>
      <c r="F20" s="113">
        <v>46022</v>
      </c>
      <c r="G20" s="123" t="s">
        <v>455</v>
      </c>
      <c r="H20" s="136">
        <v>0.17</v>
      </c>
      <c r="I20" s="58">
        <v>2.62</v>
      </c>
      <c r="J20" s="58">
        <f t="shared" si="0"/>
        <v>2.79</v>
      </c>
      <c r="K20" s="58">
        <v>2.0299999999999998</v>
      </c>
      <c r="L20" s="38">
        <v>0.08</v>
      </c>
    </row>
    <row r="21" spans="1:12" x14ac:dyDescent="0.2">
      <c r="A21" s="86" t="s">
        <v>591</v>
      </c>
      <c r="B21" s="21" t="s">
        <v>6</v>
      </c>
      <c r="C21" s="60" t="s">
        <v>709</v>
      </c>
      <c r="D21" s="61" t="s">
        <v>215</v>
      </c>
      <c r="E21" s="21">
        <v>452052</v>
      </c>
      <c r="F21" s="113">
        <v>46022</v>
      </c>
      <c r="G21" s="123" t="s">
        <v>455</v>
      </c>
      <c r="H21" s="136">
        <v>0.14000000000000001</v>
      </c>
      <c r="I21" s="58">
        <v>2.63</v>
      </c>
      <c r="J21" s="58">
        <f t="shared" si="0"/>
        <v>2.77</v>
      </c>
      <c r="K21" s="58">
        <v>2.06</v>
      </c>
      <c r="L21" s="38">
        <v>8.5999999999999993E-2</v>
      </c>
    </row>
    <row r="22" spans="1:12" x14ac:dyDescent="0.2">
      <c r="A22" s="81" t="s">
        <v>592</v>
      </c>
      <c r="B22" s="62" t="s">
        <v>6</v>
      </c>
      <c r="C22" s="63" t="s">
        <v>710</v>
      </c>
      <c r="D22" s="64" t="s">
        <v>524</v>
      </c>
      <c r="E22" s="65">
        <v>600362</v>
      </c>
      <c r="F22" s="193">
        <v>46022</v>
      </c>
      <c r="G22" s="124" t="s">
        <v>455</v>
      </c>
      <c r="H22" s="137">
        <v>0.11</v>
      </c>
      <c r="I22" s="66">
        <v>2.4900000000000002</v>
      </c>
      <c r="J22" s="66">
        <f t="shared" si="0"/>
        <v>2.6</v>
      </c>
      <c r="K22" s="66">
        <v>2</v>
      </c>
      <c r="L22" s="67">
        <v>7.0000000000000007E-2</v>
      </c>
    </row>
    <row r="23" spans="1:12" s="2" customFormat="1" x14ac:dyDescent="0.2">
      <c r="A23" s="81"/>
      <c r="B23" s="59" t="s">
        <v>6</v>
      </c>
      <c r="C23" s="60" t="s">
        <v>711</v>
      </c>
      <c r="D23" s="57" t="s">
        <v>367</v>
      </c>
      <c r="E23" s="21">
        <v>554729</v>
      </c>
      <c r="F23" s="113">
        <v>46022</v>
      </c>
      <c r="G23" s="125" t="s">
        <v>103</v>
      </c>
      <c r="H23" s="136">
        <v>0.08</v>
      </c>
      <c r="I23" s="58">
        <v>3.85</v>
      </c>
      <c r="J23" s="58">
        <f t="shared" si="0"/>
        <v>3.93</v>
      </c>
      <c r="K23" s="58">
        <v>1.57</v>
      </c>
      <c r="L23" s="38">
        <v>8.5000000000000006E-2</v>
      </c>
    </row>
    <row r="24" spans="1:12" s="2" customFormat="1" x14ac:dyDescent="0.2">
      <c r="A24" s="81"/>
      <c r="B24" s="59" t="s">
        <v>6</v>
      </c>
      <c r="C24" s="60" t="s">
        <v>712</v>
      </c>
      <c r="D24" s="57" t="s">
        <v>92</v>
      </c>
      <c r="E24" s="21">
        <v>554730</v>
      </c>
      <c r="F24" s="113">
        <v>46022</v>
      </c>
      <c r="G24" s="125" t="s">
        <v>103</v>
      </c>
      <c r="H24" s="136">
        <v>7.0000000000000007E-2</v>
      </c>
      <c r="I24" s="58">
        <v>3.52</v>
      </c>
      <c r="J24" s="58">
        <f t="shared" si="0"/>
        <v>3.59</v>
      </c>
      <c r="K24" s="58">
        <v>0.77</v>
      </c>
      <c r="L24" s="38">
        <v>0.05</v>
      </c>
    </row>
    <row r="25" spans="1:12" x14ac:dyDescent="0.2">
      <c r="A25" s="86"/>
      <c r="B25" s="21" t="s">
        <v>6</v>
      </c>
      <c r="C25" s="60" t="s">
        <v>713</v>
      </c>
      <c r="D25" s="61" t="s">
        <v>92</v>
      </c>
      <c r="E25" s="21">
        <v>453934</v>
      </c>
      <c r="F25" s="113">
        <v>46022</v>
      </c>
      <c r="G25" s="125" t="s">
        <v>103</v>
      </c>
      <c r="H25" s="136">
        <v>0.05</v>
      </c>
      <c r="I25" s="58">
        <v>4.21</v>
      </c>
      <c r="J25" s="58">
        <f t="shared" si="0"/>
        <v>4.26</v>
      </c>
      <c r="K25" s="58">
        <v>0.38</v>
      </c>
      <c r="L25" s="38">
        <v>4.5999999999999999E-2</v>
      </c>
    </row>
    <row r="26" spans="1:12" x14ac:dyDescent="0.2">
      <c r="A26" s="81"/>
      <c r="B26" s="21" t="s">
        <v>6</v>
      </c>
      <c r="C26" s="60" t="s">
        <v>714</v>
      </c>
      <c r="D26" s="61" t="s">
        <v>91</v>
      </c>
      <c r="E26" s="21">
        <v>453933</v>
      </c>
      <c r="F26" s="113">
        <v>46022</v>
      </c>
      <c r="G26" s="125" t="s">
        <v>103</v>
      </c>
      <c r="H26" s="136">
        <v>0.05</v>
      </c>
      <c r="I26" s="58">
        <v>4.17</v>
      </c>
      <c r="J26" s="58">
        <f t="shared" si="0"/>
        <v>4.22</v>
      </c>
      <c r="K26" s="58">
        <v>0.43</v>
      </c>
      <c r="L26" s="38">
        <v>5.0999999999999997E-2</v>
      </c>
    </row>
    <row r="27" spans="1:12" x14ac:dyDescent="0.2">
      <c r="A27" s="81"/>
      <c r="B27" s="21" t="s">
        <v>6</v>
      </c>
      <c r="C27" s="60" t="s">
        <v>715</v>
      </c>
      <c r="D27" s="73" t="s">
        <v>599</v>
      </c>
      <c r="E27" s="21">
        <v>611877</v>
      </c>
      <c r="F27" s="113">
        <v>46022</v>
      </c>
      <c r="G27" s="125" t="s">
        <v>103</v>
      </c>
      <c r="H27" s="136">
        <v>0.1</v>
      </c>
      <c r="I27" s="58">
        <v>4.04</v>
      </c>
      <c r="J27" s="58">
        <f t="shared" si="0"/>
        <v>4.1399999999999997</v>
      </c>
      <c r="K27" s="58">
        <v>0.67</v>
      </c>
      <c r="L27" s="38">
        <v>0.04</v>
      </c>
    </row>
    <row r="28" spans="1:12" x14ac:dyDescent="0.2">
      <c r="A28" s="81"/>
      <c r="B28" s="21" t="s">
        <v>6</v>
      </c>
      <c r="C28" s="60" t="s">
        <v>716</v>
      </c>
      <c r="D28" s="61" t="s">
        <v>112</v>
      </c>
      <c r="E28" s="21">
        <v>459146</v>
      </c>
      <c r="F28" s="113">
        <v>46022</v>
      </c>
      <c r="G28" s="125" t="s">
        <v>103</v>
      </c>
      <c r="H28" s="136">
        <v>0.12</v>
      </c>
      <c r="I28" s="58">
        <v>3.99</v>
      </c>
      <c r="J28" s="58">
        <f t="shared" si="0"/>
        <v>4.1100000000000003</v>
      </c>
      <c r="K28" s="58">
        <v>0.75</v>
      </c>
      <c r="L28" s="38">
        <v>0.06</v>
      </c>
    </row>
    <row r="29" spans="1:12" x14ac:dyDescent="0.2">
      <c r="A29" s="83"/>
      <c r="B29" s="21" t="s">
        <v>6</v>
      </c>
      <c r="C29" s="60" t="s">
        <v>717</v>
      </c>
      <c r="D29" s="61" t="s">
        <v>117</v>
      </c>
      <c r="E29" s="21">
        <v>461016</v>
      </c>
      <c r="F29" s="113">
        <v>46022</v>
      </c>
      <c r="G29" s="125" t="s">
        <v>103</v>
      </c>
      <c r="H29" s="136">
        <v>0.1</v>
      </c>
      <c r="I29" s="58">
        <v>4</v>
      </c>
      <c r="J29" s="58">
        <f t="shared" si="0"/>
        <v>4.0999999999999996</v>
      </c>
      <c r="K29" s="58">
        <v>0.75</v>
      </c>
      <c r="L29" s="38">
        <v>0.06</v>
      </c>
    </row>
    <row r="30" spans="1:12" x14ac:dyDescent="0.2">
      <c r="A30" s="81"/>
      <c r="B30" s="21" t="s">
        <v>6</v>
      </c>
      <c r="C30" s="60" t="s">
        <v>718</v>
      </c>
      <c r="D30" s="61" t="s">
        <v>99</v>
      </c>
      <c r="E30" s="21">
        <v>457437</v>
      </c>
      <c r="F30" s="113">
        <v>46022</v>
      </c>
      <c r="G30" s="125" t="s">
        <v>103</v>
      </c>
      <c r="H30" s="136">
        <v>0.02</v>
      </c>
      <c r="I30" s="58">
        <v>4.08</v>
      </c>
      <c r="J30" s="58">
        <f t="shared" si="0"/>
        <v>4.0999999999999996</v>
      </c>
      <c r="K30" s="58">
        <v>0.75</v>
      </c>
      <c r="L30" s="38">
        <v>0.06</v>
      </c>
    </row>
    <row r="31" spans="1:12" x14ac:dyDescent="0.2">
      <c r="A31" s="81"/>
      <c r="B31" s="59" t="s">
        <v>6</v>
      </c>
      <c r="C31" s="60" t="s">
        <v>719</v>
      </c>
      <c r="D31" s="57" t="s">
        <v>389</v>
      </c>
      <c r="E31" s="21">
        <v>554731</v>
      </c>
      <c r="F31" s="113">
        <v>46022</v>
      </c>
      <c r="G31" s="125" t="s">
        <v>103</v>
      </c>
      <c r="H31" s="136">
        <v>7.0000000000000007E-2</v>
      </c>
      <c r="I31" s="58">
        <v>4.08</v>
      </c>
      <c r="J31" s="58">
        <f t="shared" si="0"/>
        <v>4.1500000000000004</v>
      </c>
      <c r="K31" s="58">
        <v>0.5</v>
      </c>
      <c r="L31" s="38">
        <v>7.0000000000000007E-2</v>
      </c>
    </row>
    <row r="32" spans="1:12" x14ac:dyDescent="0.2">
      <c r="A32" s="83"/>
      <c r="B32" s="21" t="s">
        <v>6</v>
      </c>
      <c r="C32" s="60" t="s">
        <v>720</v>
      </c>
      <c r="D32" s="61" t="s">
        <v>11</v>
      </c>
      <c r="E32" s="21">
        <v>452095</v>
      </c>
      <c r="F32" s="113">
        <v>46022</v>
      </c>
      <c r="G32" s="125" t="s">
        <v>103</v>
      </c>
      <c r="H32" s="136">
        <v>0.11</v>
      </c>
      <c r="I32" s="58">
        <v>3.75</v>
      </c>
      <c r="J32" s="58">
        <f t="shared" si="0"/>
        <v>3.86</v>
      </c>
      <c r="K32" s="58">
        <v>0.41</v>
      </c>
      <c r="L32" s="38">
        <v>5.8000000000000003E-2</v>
      </c>
    </row>
    <row r="33" spans="1:12" x14ac:dyDescent="0.2">
      <c r="A33" s="81"/>
      <c r="B33" s="21" t="s">
        <v>6</v>
      </c>
      <c r="C33" s="60" t="s">
        <v>721</v>
      </c>
      <c r="D33" s="73" t="s">
        <v>610</v>
      </c>
      <c r="E33" s="21">
        <v>613930</v>
      </c>
      <c r="F33" s="113">
        <v>46022</v>
      </c>
      <c r="G33" s="125" t="s">
        <v>103</v>
      </c>
      <c r="H33" s="136">
        <v>7.0000000000000007E-2</v>
      </c>
      <c r="I33" s="58">
        <v>3.74</v>
      </c>
      <c r="J33" s="58">
        <f t="shared" si="0"/>
        <v>3.81</v>
      </c>
      <c r="K33" s="58">
        <v>0.52</v>
      </c>
      <c r="L33" s="38">
        <v>0.06</v>
      </c>
    </row>
    <row r="34" spans="1:12" x14ac:dyDescent="0.2">
      <c r="A34" s="81"/>
      <c r="B34" s="59" t="s">
        <v>6</v>
      </c>
      <c r="C34" s="60" t="s">
        <v>722</v>
      </c>
      <c r="D34" s="59" t="s">
        <v>531</v>
      </c>
      <c r="E34" s="21">
        <v>600866</v>
      </c>
      <c r="F34" s="113">
        <v>46022</v>
      </c>
      <c r="G34" s="123" t="s">
        <v>103</v>
      </c>
      <c r="H34" s="136">
        <v>7.0000000000000007E-2</v>
      </c>
      <c r="I34" s="58">
        <v>3.75</v>
      </c>
      <c r="J34" s="58">
        <f t="shared" si="0"/>
        <v>3.82</v>
      </c>
      <c r="K34" s="58">
        <v>0.82</v>
      </c>
      <c r="L34" s="38">
        <v>0.08</v>
      </c>
    </row>
    <row r="35" spans="1:12" x14ac:dyDescent="0.2">
      <c r="A35" s="81"/>
      <c r="B35" s="21" t="s">
        <v>6</v>
      </c>
      <c r="C35" s="60" t="s">
        <v>723</v>
      </c>
      <c r="D35" s="61" t="s">
        <v>10</v>
      </c>
      <c r="E35" s="21">
        <v>449987</v>
      </c>
      <c r="F35" s="113">
        <v>46022</v>
      </c>
      <c r="G35" s="125" t="s">
        <v>103</v>
      </c>
      <c r="H35" s="136">
        <v>0.59</v>
      </c>
      <c r="I35" s="58">
        <v>3.74</v>
      </c>
      <c r="J35" s="58">
        <f t="shared" si="0"/>
        <v>4.33</v>
      </c>
      <c r="K35" s="58">
        <v>0.79</v>
      </c>
      <c r="L35" s="38">
        <v>8.4000000000000005E-2</v>
      </c>
    </row>
    <row r="36" spans="1:12" x14ac:dyDescent="0.2">
      <c r="A36" s="81"/>
      <c r="B36" s="59" t="s">
        <v>6</v>
      </c>
      <c r="C36" s="60" t="s">
        <v>724</v>
      </c>
      <c r="D36" s="59" t="s">
        <v>530</v>
      </c>
      <c r="E36" s="21">
        <v>600865</v>
      </c>
      <c r="F36" s="113">
        <v>46022</v>
      </c>
      <c r="G36" s="123" t="s">
        <v>103</v>
      </c>
      <c r="H36" s="136">
        <v>0.19</v>
      </c>
      <c r="I36" s="58">
        <v>3.78</v>
      </c>
      <c r="J36" s="58">
        <f t="shared" si="0"/>
        <v>3.9699999999999998</v>
      </c>
      <c r="K36" s="58">
        <v>0.67</v>
      </c>
      <c r="L36" s="38">
        <v>0.09</v>
      </c>
    </row>
    <row r="37" spans="1:12" x14ac:dyDescent="0.2">
      <c r="A37" s="83"/>
      <c r="B37" s="21" t="s">
        <v>6</v>
      </c>
      <c r="C37" s="60" t="s">
        <v>725</v>
      </c>
      <c r="D37" s="61" t="s">
        <v>9</v>
      </c>
      <c r="E37" s="21">
        <v>449979</v>
      </c>
      <c r="F37" s="113">
        <v>46022</v>
      </c>
      <c r="G37" s="125" t="s">
        <v>103</v>
      </c>
      <c r="H37" s="136">
        <v>0.25</v>
      </c>
      <c r="I37" s="58">
        <v>3.93</v>
      </c>
      <c r="J37" s="58">
        <f t="shared" si="0"/>
        <v>4.18</v>
      </c>
      <c r="K37" s="58">
        <v>0.49</v>
      </c>
      <c r="L37" s="38">
        <v>8.2000000000000003E-2</v>
      </c>
    </row>
    <row r="38" spans="1:12" x14ac:dyDescent="0.2">
      <c r="A38" s="81"/>
      <c r="B38" s="59" t="s">
        <v>6</v>
      </c>
      <c r="C38" s="60" t="s">
        <v>726</v>
      </c>
      <c r="D38" s="57" t="s">
        <v>390</v>
      </c>
      <c r="E38" s="21">
        <v>554732</v>
      </c>
      <c r="F38" s="113">
        <v>46022</v>
      </c>
      <c r="G38" s="125" t="s">
        <v>103</v>
      </c>
      <c r="H38" s="139">
        <v>0.2</v>
      </c>
      <c r="I38" s="58">
        <v>3.79</v>
      </c>
      <c r="J38" s="58">
        <f t="shared" si="0"/>
        <v>3.99</v>
      </c>
      <c r="K38" s="58">
        <v>0.45</v>
      </c>
      <c r="L38" s="38">
        <v>0.05</v>
      </c>
    </row>
    <row r="39" spans="1:12" x14ac:dyDescent="0.2">
      <c r="A39" s="81"/>
      <c r="B39" s="59" t="s">
        <v>6</v>
      </c>
      <c r="C39" s="60" t="s">
        <v>727</v>
      </c>
      <c r="D39" s="57" t="s">
        <v>391</v>
      </c>
      <c r="E39" s="21">
        <v>554733</v>
      </c>
      <c r="F39" s="113">
        <v>46022</v>
      </c>
      <c r="G39" s="125" t="s">
        <v>103</v>
      </c>
      <c r="H39" s="136">
        <v>0.11</v>
      </c>
      <c r="I39" s="58">
        <v>4.3</v>
      </c>
      <c r="J39" s="58">
        <f t="shared" si="0"/>
        <v>4.41</v>
      </c>
      <c r="K39" s="58">
        <v>0.56999999999999995</v>
      </c>
      <c r="L39" s="38">
        <v>0.05</v>
      </c>
    </row>
    <row r="40" spans="1:12" x14ac:dyDescent="0.2">
      <c r="A40" s="81"/>
      <c r="B40" s="59" t="s">
        <v>6</v>
      </c>
      <c r="C40" s="60" t="s">
        <v>728</v>
      </c>
      <c r="D40" s="57" t="s">
        <v>491</v>
      </c>
      <c r="E40" s="21">
        <v>588625</v>
      </c>
      <c r="F40" s="113">
        <v>46022</v>
      </c>
      <c r="G40" s="123" t="s">
        <v>455</v>
      </c>
      <c r="H40" s="136">
        <v>0.08</v>
      </c>
      <c r="I40" s="58">
        <v>2.6</v>
      </c>
      <c r="J40" s="58">
        <f t="shared" si="0"/>
        <v>2.68</v>
      </c>
      <c r="K40" s="58">
        <v>0.67</v>
      </c>
      <c r="L40" s="38">
        <v>0.09</v>
      </c>
    </row>
    <row r="41" spans="1:12" x14ac:dyDescent="0.2">
      <c r="A41" s="81"/>
      <c r="B41" s="59" t="s">
        <v>6</v>
      </c>
      <c r="C41" s="60" t="s">
        <v>729</v>
      </c>
      <c r="D41" s="57" t="s">
        <v>492</v>
      </c>
      <c r="E41" s="21">
        <v>588626</v>
      </c>
      <c r="F41" s="113">
        <v>46022</v>
      </c>
      <c r="G41" s="123" t="s">
        <v>455</v>
      </c>
      <c r="H41" s="136">
        <v>0.08</v>
      </c>
      <c r="I41" s="58">
        <v>2.6</v>
      </c>
      <c r="J41" s="58">
        <f t="shared" si="0"/>
        <v>2.68</v>
      </c>
      <c r="K41" s="58">
        <v>0.67</v>
      </c>
      <c r="L41" s="38">
        <v>0.09</v>
      </c>
    </row>
    <row r="42" spans="1:12" x14ac:dyDescent="0.2">
      <c r="A42" s="81"/>
      <c r="B42" s="59" t="s">
        <v>6</v>
      </c>
      <c r="C42" s="60" t="s">
        <v>730</v>
      </c>
      <c r="D42" s="59" t="s">
        <v>598</v>
      </c>
      <c r="E42" s="21">
        <v>611879</v>
      </c>
      <c r="F42" s="113">
        <v>46022</v>
      </c>
      <c r="G42" s="123" t="s">
        <v>455</v>
      </c>
      <c r="H42" s="136">
        <v>0.11</v>
      </c>
      <c r="I42" s="58">
        <v>2.65</v>
      </c>
      <c r="J42" s="58">
        <f t="shared" si="0"/>
        <v>2.76</v>
      </c>
      <c r="K42" s="58">
        <v>2.0099999999999998</v>
      </c>
      <c r="L42" s="38">
        <v>0.12</v>
      </c>
    </row>
    <row r="43" spans="1:12" x14ac:dyDescent="0.2">
      <c r="A43" s="81"/>
      <c r="B43" s="59" t="s">
        <v>6</v>
      </c>
      <c r="C43" s="60" t="s">
        <v>731</v>
      </c>
      <c r="D43" s="59" t="s">
        <v>597</v>
      </c>
      <c r="E43" s="21">
        <v>611897</v>
      </c>
      <c r="F43" s="113">
        <v>46022</v>
      </c>
      <c r="G43" s="123" t="s">
        <v>455</v>
      </c>
      <c r="H43" s="136">
        <v>0.11</v>
      </c>
      <c r="I43" s="58">
        <v>2.65</v>
      </c>
      <c r="J43" s="58">
        <f t="shared" si="0"/>
        <v>2.76</v>
      </c>
      <c r="K43" s="58">
        <v>2.0099999999999998</v>
      </c>
      <c r="L43" s="38">
        <v>0.12</v>
      </c>
    </row>
    <row r="44" spans="1:12" x14ac:dyDescent="0.2">
      <c r="A44" s="81"/>
      <c r="B44" s="59" t="s">
        <v>6</v>
      </c>
      <c r="C44" s="60" t="s">
        <v>732</v>
      </c>
      <c r="D44" s="57" t="s">
        <v>216</v>
      </c>
      <c r="E44" s="21">
        <v>589831</v>
      </c>
      <c r="F44" s="113">
        <v>46022</v>
      </c>
      <c r="G44" s="123" t="s">
        <v>455</v>
      </c>
      <c r="H44" s="136">
        <v>0.18</v>
      </c>
      <c r="I44" s="58">
        <v>3.1</v>
      </c>
      <c r="J44" s="58">
        <f t="shared" si="0"/>
        <v>3.2800000000000002</v>
      </c>
      <c r="K44" s="58">
        <v>1.04</v>
      </c>
      <c r="L44" s="38">
        <v>0.13</v>
      </c>
    </row>
    <row r="45" spans="1:12" x14ac:dyDescent="0.2">
      <c r="A45" s="81"/>
      <c r="B45" s="59" t="s">
        <v>6</v>
      </c>
      <c r="C45" s="60" t="s">
        <v>733</v>
      </c>
      <c r="D45" s="59" t="s">
        <v>529</v>
      </c>
      <c r="E45" s="21">
        <v>600864</v>
      </c>
      <c r="F45" s="113">
        <v>46022</v>
      </c>
      <c r="G45" s="123" t="s">
        <v>103</v>
      </c>
      <c r="H45" s="136">
        <v>0.13</v>
      </c>
      <c r="I45" s="58">
        <v>3.98</v>
      </c>
      <c r="J45" s="58">
        <f t="shared" si="0"/>
        <v>4.1100000000000003</v>
      </c>
      <c r="K45" s="58">
        <v>1.1200000000000001</v>
      </c>
      <c r="L45" s="38">
        <v>0.1</v>
      </c>
    </row>
    <row r="46" spans="1:12" x14ac:dyDescent="0.2">
      <c r="A46" s="81"/>
      <c r="B46" s="20" t="s">
        <v>6</v>
      </c>
      <c r="C46" s="13" t="s">
        <v>794</v>
      </c>
      <c r="D46" s="20" t="s">
        <v>784</v>
      </c>
      <c r="E46" s="20">
        <v>645098</v>
      </c>
      <c r="F46" s="32">
        <v>46022</v>
      </c>
      <c r="G46" s="122" t="s">
        <v>457</v>
      </c>
      <c r="H46" s="139">
        <v>0.01</v>
      </c>
      <c r="I46" s="41">
        <v>7.0000000000000007E-2</v>
      </c>
      <c r="J46" s="41">
        <f t="shared" si="0"/>
        <v>0.08</v>
      </c>
      <c r="K46" s="41">
        <v>0</v>
      </c>
      <c r="L46" s="42">
        <v>0.01</v>
      </c>
    </row>
    <row r="47" spans="1:12" x14ac:dyDescent="0.2">
      <c r="A47" s="81"/>
      <c r="B47" s="20" t="s">
        <v>6</v>
      </c>
      <c r="C47" s="14" t="s">
        <v>785</v>
      </c>
      <c r="D47" s="20" t="s">
        <v>786</v>
      </c>
      <c r="E47" s="20">
        <v>645099</v>
      </c>
      <c r="F47" s="32">
        <v>46022</v>
      </c>
      <c r="G47" s="122" t="s">
        <v>103</v>
      </c>
      <c r="H47" s="139">
        <v>0.13</v>
      </c>
      <c r="I47" s="41">
        <v>3.98</v>
      </c>
      <c r="J47" s="41">
        <f t="shared" si="0"/>
        <v>4.1100000000000003</v>
      </c>
      <c r="K47" s="41">
        <v>1.1200000000000001</v>
      </c>
      <c r="L47" s="42">
        <v>0.1</v>
      </c>
    </row>
    <row r="48" spans="1:12" x14ac:dyDescent="0.2">
      <c r="A48" s="84"/>
      <c r="B48" s="20"/>
      <c r="C48" s="14"/>
      <c r="D48" s="23"/>
      <c r="E48" s="19"/>
      <c r="F48" s="113"/>
      <c r="G48" s="122"/>
      <c r="H48" s="135"/>
      <c r="I48" s="36"/>
      <c r="J48" s="36"/>
      <c r="K48" s="36"/>
      <c r="L48" s="37"/>
    </row>
    <row r="49" spans="1:12" x14ac:dyDescent="0.2">
      <c r="A49" s="84"/>
      <c r="B49" s="19"/>
      <c r="C49" s="8"/>
      <c r="D49" s="23"/>
      <c r="E49" s="19"/>
      <c r="F49" s="113"/>
      <c r="G49" s="126"/>
      <c r="H49" s="135"/>
      <c r="I49" s="36"/>
      <c r="J49" s="36"/>
      <c r="K49" s="36"/>
      <c r="L49" s="37"/>
    </row>
    <row r="50" spans="1:12" x14ac:dyDescent="0.2">
      <c r="A50" s="85"/>
      <c r="B50" s="22"/>
      <c r="C50" s="10"/>
      <c r="D50" s="30"/>
      <c r="E50" s="22"/>
      <c r="F50" s="194"/>
      <c r="G50" s="127"/>
      <c r="H50" s="138"/>
      <c r="I50" s="39"/>
      <c r="J50" s="39"/>
      <c r="K50" s="39"/>
      <c r="L50" s="40"/>
    </row>
    <row r="51" spans="1:12" x14ac:dyDescent="0.2">
      <c r="A51" s="84"/>
      <c r="B51" s="19"/>
      <c r="C51" s="7"/>
      <c r="D51" s="28"/>
      <c r="E51" s="19"/>
      <c r="F51" s="113"/>
      <c r="G51" s="128"/>
      <c r="H51" s="135"/>
      <c r="I51" s="36"/>
      <c r="J51" s="36"/>
      <c r="K51" s="36"/>
      <c r="L51" s="37"/>
    </row>
    <row r="52" spans="1:12" x14ac:dyDescent="0.2">
      <c r="A52" s="80" t="s">
        <v>14</v>
      </c>
      <c r="B52" s="19" t="s">
        <v>16</v>
      </c>
      <c r="C52" s="13" t="s">
        <v>399</v>
      </c>
      <c r="D52" s="20" t="s">
        <v>400</v>
      </c>
      <c r="E52" s="23">
        <v>551025</v>
      </c>
      <c r="F52" s="113">
        <v>46022</v>
      </c>
      <c r="G52" s="122" t="s">
        <v>263</v>
      </c>
      <c r="H52" s="135">
        <v>0.25</v>
      </c>
      <c r="I52" s="36">
        <v>2.98</v>
      </c>
      <c r="J52" s="36">
        <f t="shared" ref="J52:J101" si="1">H52+I52</f>
        <v>3.23</v>
      </c>
      <c r="K52" s="36">
        <v>1.0900000000000001</v>
      </c>
      <c r="L52" s="37">
        <v>0.12</v>
      </c>
    </row>
    <row r="53" spans="1:12" x14ac:dyDescent="0.2">
      <c r="A53" s="84" t="s">
        <v>15</v>
      </c>
      <c r="B53" s="19" t="s">
        <v>16</v>
      </c>
      <c r="C53" s="9" t="s">
        <v>232</v>
      </c>
      <c r="D53" s="23" t="s">
        <v>233</v>
      </c>
      <c r="E53" s="23">
        <v>505314</v>
      </c>
      <c r="F53" s="113">
        <v>46022</v>
      </c>
      <c r="G53" s="126"/>
      <c r="H53" s="135">
        <v>0.38</v>
      </c>
      <c r="I53" s="36">
        <v>0.05</v>
      </c>
      <c r="J53" s="36">
        <f t="shared" si="1"/>
        <v>0.43</v>
      </c>
      <c r="K53" s="36">
        <v>0.28999999999999998</v>
      </c>
      <c r="L53" s="37" t="s">
        <v>234</v>
      </c>
    </row>
    <row r="54" spans="1:12" x14ac:dyDescent="0.2">
      <c r="A54" s="84"/>
      <c r="B54" s="19" t="s">
        <v>16</v>
      </c>
      <c r="C54" s="7" t="s">
        <v>139</v>
      </c>
      <c r="D54" s="23" t="s">
        <v>25</v>
      </c>
      <c r="E54" s="19">
        <v>465328</v>
      </c>
      <c r="F54" s="113">
        <v>46022</v>
      </c>
      <c r="G54" s="122" t="s">
        <v>263</v>
      </c>
      <c r="H54" s="135">
        <v>6.7000000000000004E-2</v>
      </c>
      <c r="I54" s="36">
        <v>2.76</v>
      </c>
      <c r="J54" s="36">
        <f t="shared" si="1"/>
        <v>2.827</v>
      </c>
      <c r="K54" s="36">
        <v>0.67</v>
      </c>
      <c r="L54" s="38">
        <v>9.7000000000000003E-2</v>
      </c>
    </row>
    <row r="55" spans="1:12" x14ac:dyDescent="0.2">
      <c r="A55" s="84" t="s">
        <v>330</v>
      </c>
      <c r="B55" s="19" t="s">
        <v>16</v>
      </c>
      <c r="C55" s="7" t="s">
        <v>159</v>
      </c>
      <c r="D55" s="23" t="s">
        <v>160</v>
      </c>
      <c r="E55" s="19">
        <v>471081</v>
      </c>
      <c r="F55" s="113">
        <v>46022</v>
      </c>
      <c r="G55" s="122" t="s">
        <v>263</v>
      </c>
      <c r="H55" s="135">
        <v>0.09</v>
      </c>
      <c r="I55" s="36">
        <v>2.67</v>
      </c>
      <c r="J55" s="36">
        <f t="shared" si="1"/>
        <v>2.76</v>
      </c>
      <c r="K55" s="36">
        <v>1.19</v>
      </c>
      <c r="L55" s="38">
        <v>0.13</v>
      </c>
    </row>
    <row r="56" spans="1:12" x14ac:dyDescent="0.2">
      <c r="A56" s="84" t="s">
        <v>331</v>
      </c>
      <c r="B56" s="19" t="s">
        <v>16</v>
      </c>
      <c r="C56" s="13" t="s">
        <v>344</v>
      </c>
      <c r="D56" s="20" t="s">
        <v>345</v>
      </c>
      <c r="E56" s="23">
        <v>536951</v>
      </c>
      <c r="F56" s="113">
        <v>46022</v>
      </c>
      <c r="G56" s="122" t="s">
        <v>263</v>
      </c>
      <c r="H56" s="135">
        <v>0.111</v>
      </c>
      <c r="I56" s="36">
        <v>2.879</v>
      </c>
      <c r="J56" s="36">
        <f t="shared" si="1"/>
        <v>2.99</v>
      </c>
      <c r="K56" s="36">
        <v>0.746</v>
      </c>
      <c r="L56" s="37">
        <v>8.2000000000000003E-2</v>
      </c>
    </row>
    <row r="57" spans="1:12" x14ac:dyDescent="0.2">
      <c r="A57" s="84" t="s">
        <v>329</v>
      </c>
      <c r="B57" s="19" t="s">
        <v>16</v>
      </c>
      <c r="C57" s="13" t="s">
        <v>386</v>
      </c>
      <c r="D57" s="20" t="s">
        <v>345</v>
      </c>
      <c r="E57" s="23">
        <v>546461</v>
      </c>
      <c r="F57" s="113">
        <v>46022</v>
      </c>
      <c r="G57" s="122" t="s">
        <v>263</v>
      </c>
      <c r="H57" s="135">
        <v>0.03</v>
      </c>
      <c r="I57" s="36">
        <v>2.88</v>
      </c>
      <c r="J57" s="36">
        <f t="shared" si="1"/>
        <v>2.9099999999999997</v>
      </c>
      <c r="K57" s="36">
        <v>0.15</v>
      </c>
      <c r="L57" s="37">
        <v>0.01</v>
      </c>
    </row>
    <row r="58" spans="1:12" x14ac:dyDescent="0.2">
      <c r="A58" s="86" t="s">
        <v>332</v>
      </c>
      <c r="B58" s="19" t="s">
        <v>16</v>
      </c>
      <c r="C58" s="15" t="s">
        <v>426</v>
      </c>
      <c r="D58" s="20" t="s">
        <v>345</v>
      </c>
      <c r="E58" s="20">
        <v>575968</v>
      </c>
      <c r="F58" s="113">
        <v>46022</v>
      </c>
      <c r="G58" s="122" t="s">
        <v>263</v>
      </c>
      <c r="H58" s="139">
        <v>0.01</v>
      </c>
      <c r="I58" s="41">
        <v>2.89</v>
      </c>
      <c r="J58" s="36">
        <f t="shared" si="1"/>
        <v>2.9</v>
      </c>
      <c r="K58" s="41">
        <v>0.52</v>
      </c>
      <c r="L58" s="42">
        <v>0.01</v>
      </c>
    </row>
    <row r="59" spans="1:12" x14ac:dyDescent="0.2">
      <c r="A59" s="87"/>
      <c r="B59" s="19" t="s">
        <v>16</v>
      </c>
      <c r="C59" s="15" t="s">
        <v>427</v>
      </c>
      <c r="D59" s="20" t="s">
        <v>345</v>
      </c>
      <c r="E59" s="20">
        <v>575967</v>
      </c>
      <c r="F59" s="113">
        <v>46022</v>
      </c>
      <c r="G59" s="122" t="s">
        <v>263</v>
      </c>
      <c r="H59" s="139">
        <v>0.01</v>
      </c>
      <c r="I59" s="41">
        <v>2.89</v>
      </c>
      <c r="J59" s="36">
        <f t="shared" si="1"/>
        <v>2.9</v>
      </c>
      <c r="K59" s="41">
        <v>0.52</v>
      </c>
      <c r="L59" s="42">
        <v>0.01</v>
      </c>
    </row>
    <row r="60" spans="1:12" x14ac:dyDescent="0.2">
      <c r="A60" s="84"/>
      <c r="B60" s="19" t="s">
        <v>16</v>
      </c>
      <c r="C60" s="9" t="s">
        <v>409</v>
      </c>
      <c r="D60" s="23" t="s">
        <v>333</v>
      </c>
      <c r="E60" s="23">
        <v>529762</v>
      </c>
      <c r="F60" s="113">
        <v>46022</v>
      </c>
      <c r="G60" s="122" t="s">
        <v>456</v>
      </c>
      <c r="H60" s="135">
        <v>7.4999999999999997E-3</v>
      </c>
      <c r="I60" s="36">
        <v>1.0444</v>
      </c>
      <c r="J60" s="36">
        <f t="shared" si="1"/>
        <v>1.0519000000000001</v>
      </c>
      <c r="K60" s="36">
        <v>0.01</v>
      </c>
      <c r="L60" s="37">
        <v>2.2000000000000001E-3</v>
      </c>
    </row>
    <row r="61" spans="1:12" x14ac:dyDescent="0.2">
      <c r="A61" s="84"/>
      <c r="B61" s="19" t="s">
        <v>16</v>
      </c>
      <c r="C61" s="13" t="s">
        <v>402</v>
      </c>
      <c r="D61" s="20" t="s">
        <v>403</v>
      </c>
      <c r="E61" s="23">
        <v>555960</v>
      </c>
      <c r="F61" s="113">
        <v>46022</v>
      </c>
      <c r="G61" s="122" t="s">
        <v>103</v>
      </c>
      <c r="H61" s="135">
        <v>0.14000000000000001</v>
      </c>
      <c r="I61" s="36">
        <v>4.4400000000000004</v>
      </c>
      <c r="J61" s="36">
        <f t="shared" si="1"/>
        <v>4.58</v>
      </c>
      <c r="K61" s="36">
        <v>0.9</v>
      </c>
      <c r="L61" s="37">
        <v>0.06</v>
      </c>
    </row>
    <row r="62" spans="1:12" x14ac:dyDescent="0.2">
      <c r="A62" s="84"/>
      <c r="B62" s="19" t="s">
        <v>16</v>
      </c>
      <c r="C62" s="7" t="s">
        <v>156</v>
      </c>
      <c r="D62" s="23" t="s">
        <v>157</v>
      </c>
      <c r="E62" s="19">
        <v>471026</v>
      </c>
      <c r="F62" s="113">
        <v>46022</v>
      </c>
      <c r="G62" s="126" t="s">
        <v>103</v>
      </c>
      <c r="H62" s="135">
        <v>0.1</v>
      </c>
      <c r="I62" s="36">
        <v>4.3</v>
      </c>
      <c r="J62" s="36">
        <f t="shared" si="1"/>
        <v>4.3999999999999995</v>
      </c>
      <c r="K62" s="36">
        <v>0.6</v>
      </c>
      <c r="L62" s="38">
        <v>0.1</v>
      </c>
    </row>
    <row r="63" spans="1:12" x14ac:dyDescent="0.2">
      <c r="A63" s="84"/>
      <c r="B63" s="19" t="s">
        <v>16</v>
      </c>
      <c r="C63" s="7" t="s">
        <v>93</v>
      </c>
      <c r="D63" s="23" t="s">
        <v>138</v>
      </c>
      <c r="E63" s="19">
        <v>465917</v>
      </c>
      <c r="F63" s="113">
        <v>46022</v>
      </c>
      <c r="G63" s="126" t="s">
        <v>103</v>
      </c>
      <c r="H63" s="135">
        <v>0.14000000000000001</v>
      </c>
      <c r="I63" s="36">
        <v>4.41</v>
      </c>
      <c r="J63" s="36">
        <f t="shared" si="1"/>
        <v>4.55</v>
      </c>
      <c r="K63" s="36">
        <v>0.87</v>
      </c>
      <c r="L63" s="38">
        <v>0.06</v>
      </c>
    </row>
    <row r="64" spans="1:12" x14ac:dyDescent="0.2">
      <c r="A64" s="86"/>
      <c r="B64" s="19" t="s">
        <v>16</v>
      </c>
      <c r="C64" s="7" t="s">
        <v>93</v>
      </c>
      <c r="D64" s="23" t="s">
        <v>96</v>
      </c>
      <c r="E64" s="19">
        <v>455117</v>
      </c>
      <c r="F64" s="113">
        <v>46022</v>
      </c>
      <c r="G64" s="126" t="s">
        <v>103</v>
      </c>
      <c r="H64" s="135">
        <v>0.14000000000000001</v>
      </c>
      <c r="I64" s="36">
        <v>4.41</v>
      </c>
      <c r="J64" s="36">
        <f t="shared" si="1"/>
        <v>4.55</v>
      </c>
      <c r="K64" s="36">
        <v>0.87</v>
      </c>
      <c r="L64" s="38">
        <v>0.06</v>
      </c>
    </row>
    <row r="65" spans="1:12" x14ac:dyDescent="0.2">
      <c r="A65" s="87"/>
      <c r="B65" s="19" t="s">
        <v>16</v>
      </c>
      <c r="C65" s="13" t="s">
        <v>383</v>
      </c>
      <c r="D65" s="20" t="s">
        <v>138</v>
      </c>
      <c r="E65" s="23">
        <v>544897</v>
      </c>
      <c r="F65" s="113">
        <v>46022</v>
      </c>
      <c r="G65" s="122" t="s">
        <v>103</v>
      </c>
      <c r="H65" s="135">
        <v>0.14000000000000001</v>
      </c>
      <c r="I65" s="36">
        <v>4.03</v>
      </c>
      <c r="J65" s="36">
        <f t="shared" si="1"/>
        <v>4.17</v>
      </c>
      <c r="K65" s="36">
        <v>0.9</v>
      </c>
      <c r="L65" s="37">
        <v>0.05</v>
      </c>
    </row>
    <row r="66" spans="1:12" x14ac:dyDescent="0.2">
      <c r="A66" s="84"/>
      <c r="B66" s="19" t="s">
        <v>16</v>
      </c>
      <c r="C66" s="13" t="s">
        <v>460</v>
      </c>
      <c r="D66" s="20" t="s">
        <v>138</v>
      </c>
      <c r="E66" s="20">
        <v>546507</v>
      </c>
      <c r="F66" s="113">
        <v>46022</v>
      </c>
      <c r="G66" s="122" t="s">
        <v>457</v>
      </c>
      <c r="H66" s="139">
        <v>0.02</v>
      </c>
      <c r="I66" s="41">
        <v>0.38</v>
      </c>
      <c r="J66" s="36">
        <f t="shared" si="1"/>
        <v>0.4</v>
      </c>
      <c r="K66" s="41">
        <v>1.02</v>
      </c>
      <c r="L66" s="42">
        <v>2.9999999999999997E-4</v>
      </c>
    </row>
    <row r="67" spans="1:12" x14ac:dyDescent="0.2">
      <c r="A67" s="84"/>
      <c r="B67" s="20" t="s">
        <v>16</v>
      </c>
      <c r="C67" s="7" t="s">
        <v>181</v>
      </c>
      <c r="D67" s="23" t="s">
        <v>182</v>
      </c>
      <c r="E67" s="19">
        <v>477447</v>
      </c>
      <c r="F67" s="113">
        <v>46022</v>
      </c>
      <c r="G67" s="126" t="s">
        <v>103</v>
      </c>
      <c r="H67" s="135">
        <v>9.7000000000000003E-2</v>
      </c>
      <c r="I67" s="36">
        <v>3.931</v>
      </c>
      <c r="J67" s="36">
        <f t="shared" si="1"/>
        <v>4.0280000000000005</v>
      </c>
      <c r="K67" s="36">
        <v>0.37</v>
      </c>
      <c r="L67" s="38">
        <v>7.0000000000000007E-2</v>
      </c>
    </row>
    <row r="68" spans="1:12" x14ac:dyDescent="0.2">
      <c r="A68" s="84"/>
      <c r="B68" s="19" t="s">
        <v>16</v>
      </c>
      <c r="C68" s="7" t="s">
        <v>17</v>
      </c>
      <c r="D68" s="23" t="s">
        <v>158</v>
      </c>
      <c r="E68" s="19">
        <v>471027</v>
      </c>
      <c r="F68" s="113">
        <v>46022</v>
      </c>
      <c r="G68" s="126" t="s">
        <v>103</v>
      </c>
      <c r="H68" s="135">
        <v>0.1</v>
      </c>
      <c r="I68" s="36">
        <v>3.93</v>
      </c>
      <c r="J68" s="36">
        <f t="shared" si="1"/>
        <v>4.03</v>
      </c>
      <c r="K68" s="36">
        <v>0.37</v>
      </c>
      <c r="L68" s="38">
        <v>7.0000000000000007E-2</v>
      </c>
    </row>
    <row r="69" spans="1:12" x14ac:dyDescent="0.2">
      <c r="A69" s="84"/>
      <c r="B69" s="20" t="s">
        <v>16</v>
      </c>
      <c r="C69" s="7" t="s">
        <v>17</v>
      </c>
      <c r="D69" s="23" t="s">
        <v>95</v>
      </c>
      <c r="E69" s="19">
        <v>455115</v>
      </c>
      <c r="F69" s="113">
        <v>46022</v>
      </c>
      <c r="G69" s="126" t="s">
        <v>103</v>
      </c>
      <c r="H69" s="135">
        <v>0.1</v>
      </c>
      <c r="I69" s="36">
        <v>3.93</v>
      </c>
      <c r="J69" s="36">
        <f t="shared" si="1"/>
        <v>4.03</v>
      </c>
      <c r="K69" s="36">
        <v>0.37</v>
      </c>
      <c r="L69" s="38">
        <v>7.0000000000000007E-2</v>
      </c>
    </row>
    <row r="70" spans="1:12" ht="14.25" x14ac:dyDescent="0.2">
      <c r="A70" s="88"/>
      <c r="B70" s="20" t="s">
        <v>16</v>
      </c>
      <c r="C70" s="13" t="s">
        <v>461</v>
      </c>
      <c r="D70" s="20" t="s">
        <v>158</v>
      </c>
      <c r="E70" s="20">
        <v>544894</v>
      </c>
      <c r="F70" s="113">
        <v>46022</v>
      </c>
      <c r="G70" s="122" t="s">
        <v>457</v>
      </c>
      <c r="H70" s="139">
        <v>0</v>
      </c>
      <c r="I70" s="41">
        <v>0.43</v>
      </c>
      <c r="J70" s="36">
        <f t="shared" si="1"/>
        <v>0.43</v>
      </c>
      <c r="K70" s="41">
        <v>0.44</v>
      </c>
      <c r="L70" s="42">
        <v>0</v>
      </c>
    </row>
    <row r="71" spans="1:12" x14ac:dyDescent="0.2">
      <c r="A71" s="87"/>
      <c r="B71" s="20" t="s">
        <v>16</v>
      </c>
      <c r="C71" s="145" t="s">
        <v>625</v>
      </c>
      <c r="D71" s="146" t="s">
        <v>412</v>
      </c>
      <c r="E71" s="20">
        <v>572241</v>
      </c>
      <c r="F71" s="113">
        <v>46022</v>
      </c>
      <c r="G71" s="122" t="s">
        <v>103</v>
      </c>
      <c r="H71" s="139">
        <v>0.1</v>
      </c>
      <c r="I71" s="41">
        <v>3.7</v>
      </c>
      <c r="J71" s="36">
        <f t="shared" si="1"/>
        <v>3.8000000000000003</v>
      </c>
      <c r="K71" s="41">
        <v>0.75</v>
      </c>
      <c r="L71" s="42">
        <v>0.09</v>
      </c>
    </row>
    <row r="72" spans="1:12" x14ac:dyDescent="0.2">
      <c r="A72" s="84"/>
      <c r="B72" s="20" t="s">
        <v>16</v>
      </c>
      <c r="C72" s="145" t="s">
        <v>264</v>
      </c>
      <c r="D72" s="146" t="s">
        <v>265</v>
      </c>
      <c r="E72" s="23">
        <v>514652</v>
      </c>
      <c r="F72" s="113">
        <v>46022</v>
      </c>
      <c r="G72" s="126" t="s">
        <v>103</v>
      </c>
      <c r="H72" s="135">
        <v>0.55000000000000004</v>
      </c>
      <c r="I72" s="36">
        <v>4.1500000000000004</v>
      </c>
      <c r="J72" s="36">
        <f t="shared" si="1"/>
        <v>4.7</v>
      </c>
      <c r="K72" s="36">
        <v>0.313</v>
      </c>
      <c r="L72" s="38">
        <v>0.09</v>
      </c>
    </row>
    <row r="73" spans="1:12" x14ac:dyDescent="0.2">
      <c r="A73" s="84"/>
      <c r="B73" s="20" t="s">
        <v>16</v>
      </c>
      <c r="C73" s="145" t="s">
        <v>381</v>
      </c>
      <c r="D73" s="146" t="s">
        <v>382</v>
      </c>
      <c r="E73" s="23">
        <v>544891</v>
      </c>
      <c r="F73" s="113">
        <v>46022</v>
      </c>
      <c r="G73" s="122" t="s">
        <v>103</v>
      </c>
      <c r="H73" s="135">
        <v>0.2</v>
      </c>
      <c r="I73" s="36">
        <v>3.61</v>
      </c>
      <c r="J73" s="36">
        <f t="shared" si="1"/>
        <v>3.81</v>
      </c>
      <c r="K73" s="36">
        <v>0.75</v>
      </c>
      <c r="L73" s="37">
        <v>0.09</v>
      </c>
    </row>
    <row r="74" spans="1:12" x14ac:dyDescent="0.2">
      <c r="A74" s="84"/>
      <c r="B74" s="20" t="s">
        <v>16</v>
      </c>
      <c r="C74" s="145" t="s">
        <v>462</v>
      </c>
      <c r="D74" s="146" t="s">
        <v>382</v>
      </c>
      <c r="E74" s="20">
        <v>544895</v>
      </c>
      <c r="F74" s="113">
        <v>46022</v>
      </c>
      <c r="G74" s="122" t="s">
        <v>457</v>
      </c>
      <c r="H74" s="139">
        <v>0.02</v>
      </c>
      <c r="I74" s="41">
        <v>0.38</v>
      </c>
      <c r="J74" s="36">
        <f t="shared" si="1"/>
        <v>0.4</v>
      </c>
      <c r="K74" s="41">
        <v>1.02</v>
      </c>
      <c r="L74" s="42">
        <v>2.9999999999999997E-4</v>
      </c>
    </row>
    <row r="75" spans="1:12" x14ac:dyDescent="0.2">
      <c r="A75" s="84"/>
      <c r="B75" s="20" t="s">
        <v>16</v>
      </c>
      <c r="C75" s="145" t="s">
        <v>425</v>
      </c>
      <c r="D75" s="146" t="s">
        <v>613</v>
      </c>
      <c r="E75" s="20">
        <v>577478</v>
      </c>
      <c r="F75" s="113">
        <v>46022</v>
      </c>
      <c r="G75" s="122" t="s">
        <v>103</v>
      </c>
      <c r="H75" s="139">
        <v>0.22</v>
      </c>
      <c r="I75" s="41">
        <v>4.38</v>
      </c>
      <c r="J75" s="36">
        <f t="shared" si="1"/>
        <v>4.5999999999999996</v>
      </c>
      <c r="K75" s="41">
        <v>0.05</v>
      </c>
      <c r="L75" s="42">
        <v>0.11</v>
      </c>
    </row>
    <row r="76" spans="1:12" x14ac:dyDescent="0.2">
      <c r="A76" s="84"/>
      <c r="B76" s="20" t="s">
        <v>16</v>
      </c>
      <c r="C76" s="145" t="s">
        <v>94</v>
      </c>
      <c r="D76" s="146" t="s">
        <v>97</v>
      </c>
      <c r="E76" s="19">
        <v>455119</v>
      </c>
      <c r="F76" s="113">
        <v>46022</v>
      </c>
      <c r="G76" s="122" t="s">
        <v>263</v>
      </c>
      <c r="H76" s="135">
        <v>0.16</v>
      </c>
      <c r="I76" s="36">
        <v>2.67</v>
      </c>
      <c r="J76" s="36">
        <f t="shared" si="1"/>
        <v>2.83</v>
      </c>
      <c r="K76" s="36">
        <v>2.39</v>
      </c>
      <c r="L76" s="38">
        <v>0.12</v>
      </c>
    </row>
    <row r="77" spans="1:12" x14ac:dyDescent="0.2">
      <c r="A77" s="84"/>
      <c r="B77" s="20" t="s">
        <v>16</v>
      </c>
      <c r="C77" s="145" t="s">
        <v>118</v>
      </c>
      <c r="D77" s="146" t="s">
        <v>119</v>
      </c>
      <c r="E77" s="19">
        <v>461873</v>
      </c>
      <c r="F77" s="113">
        <v>46022</v>
      </c>
      <c r="G77" s="122" t="s">
        <v>263</v>
      </c>
      <c r="H77" s="135">
        <v>0.17</v>
      </c>
      <c r="I77" s="36">
        <v>2.74</v>
      </c>
      <c r="J77" s="36">
        <f t="shared" si="1"/>
        <v>2.91</v>
      </c>
      <c r="K77" s="36">
        <v>2.31</v>
      </c>
      <c r="L77" s="38">
        <v>0.12</v>
      </c>
    </row>
    <row r="78" spans="1:12" x14ac:dyDescent="0.2">
      <c r="A78" s="84"/>
      <c r="B78" s="20" t="s">
        <v>16</v>
      </c>
      <c r="C78" s="13" t="s">
        <v>346</v>
      </c>
      <c r="D78" s="20" t="s">
        <v>347</v>
      </c>
      <c r="E78" s="23">
        <v>542405</v>
      </c>
      <c r="F78" s="113">
        <v>46022</v>
      </c>
      <c r="G78" s="122" t="s">
        <v>263</v>
      </c>
      <c r="H78" s="135">
        <v>0.20100000000000001</v>
      </c>
      <c r="I78" s="36">
        <v>2.6320000000000001</v>
      </c>
      <c r="J78" s="36">
        <f t="shared" si="1"/>
        <v>2.8330000000000002</v>
      </c>
      <c r="K78" s="36">
        <v>2.4609999999999999</v>
      </c>
      <c r="L78" s="37">
        <v>0.112</v>
      </c>
    </row>
    <row r="79" spans="1:12" x14ac:dyDescent="0.2">
      <c r="A79" s="84"/>
      <c r="B79" s="20" t="s">
        <v>16</v>
      </c>
      <c r="C79" s="9" t="s">
        <v>432</v>
      </c>
      <c r="D79" s="23" t="s">
        <v>347</v>
      </c>
      <c r="E79" s="23">
        <v>579034</v>
      </c>
      <c r="F79" s="113">
        <v>46022</v>
      </c>
      <c r="G79" s="122" t="s">
        <v>103</v>
      </c>
      <c r="H79" s="135">
        <v>0.16</v>
      </c>
      <c r="I79" s="36">
        <v>2.67</v>
      </c>
      <c r="J79" s="36">
        <f t="shared" si="1"/>
        <v>2.83</v>
      </c>
      <c r="K79" s="36">
        <v>1.7</v>
      </c>
      <c r="L79" s="37">
        <v>0.01</v>
      </c>
    </row>
    <row r="80" spans="1:12" x14ac:dyDescent="0.2">
      <c r="A80" s="84"/>
      <c r="B80" s="20" t="s">
        <v>16</v>
      </c>
      <c r="C80" s="7" t="s">
        <v>161</v>
      </c>
      <c r="D80" s="23" t="s">
        <v>162</v>
      </c>
      <c r="E80" s="19">
        <v>471439</v>
      </c>
      <c r="F80" s="113">
        <v>46022</v>
      </c>
      <c r="G80" s="122" t="s">
        <v>263</v>
      </c>
      <c r="H80" s="135">
        <v>0.11</v>
      </c>
      <c r="I80" s="36">
        <v>2.35</v>
      </c>
      <c r="J80" s="36">
        <f t="shared" si="1"/>
        <v>2.46</v>
      </c>
      <c r="K80" s="36">
        <v>0.45</v>
      </c>
      <c r="L80" s="38">
        <v>0.06</v>
      </c>
    </row>
    <row r="81" spans="1:12" x14ac:dyDescent="0.2">
      <c r="A81" s="84"/>
      <c r="B81" s="19" t="s">
        <v>16</v>
      </c>
      <c r="C81" s="7" t="s">
        <v>19</v>
      </c>
      <c r="D81" s="23" t="s">
        <v>20</v>
      </c>
      <c r="E81" s="19">
        <v>455112</v>
      </c>
      <c r="F81" s="113">
        <v>46022</v>
      </c>
      <c r="G81" s="126" t="s">
        <v>103</v>
      </c>
      <c r="H81" s="135">
        <v>0.22</v>
      </c>
      <c r="I81" s="36">
        <v>4.4000000000000004</v>
      </c>
      <c r="J81" s="36">
        <f t="shared" si="1"/>
        <v>4.62</v>
      </c>
      <c r="K81" s="36">
        <v>0.52</v>
      </c>
      <c r="L81" s="37">
        <v>0.08</v>
      </c>
    </row>
    <row r="82" spans="1:12" x14ac:dyDescent="0.2">
      <c r="A82" s="84"/>
      <c r="B82" s="20" t="s">
        <v>16</v>
      </c>
      <c r="C82" s="13" t="s">
        <v>458</v>
      </c>
      <c r="D82" s="20" t="s">
        <v>20</v>
      </c>
      <c r="E82" s="20">
        <v>572682</v>
      </c>
      <c r="F82" s="113">
        <v>46022</v>
      </c>
      <c r="G82" s="122" t="s">
        <v>103</v>
      </c>
      <c r="H82" s="139">
        <v>0.16400000000000001</v>
      </c>
      <c r="I82" s="41">
        <v>3.87</v>
      </c>
      <c r="J82" s="36">
        <f t="shared" si="1"/>
        <v>4.0339999999999998</v>
      </c>
      <c r="K82" s="41">
        <v>0.16</v>
      </c>
      <c r="L82" s="42">
        <v>6.4000000000000001E-2</v>
      </c>
    </row>
    <row r="83" spans="1:12" x14ac:dyDescent="0.2">
      <c r="A83" s="84"/>
      <c r="B83" s="20" t="s">
        <v>16</v>
      </c>
      <c r="C83" s="13" t="s">
        <v>463</v>
      </c>
      <c r="D83" s="20" t="s">
        <v>20</v>
      </c>
      <c r="E83" s="20">
        <v>545101</v>
      </c>
      <c r="F83" s="113">
        <v>46022</v>
      </c>
      <c r="G83" s="122" t="s">
        <v>457</v>
      </c>
      <c r="H83" s="139">
        <v>0.02</v>
      </c>
      <c r="I83" s="41">
        <v>0.28999999999999998</v>
      </c>
      <c r="J83" s="36">
        <f t="shared" si="1"/>
        <v>0.31</v>
      </c>
      <c r="K83" s="41">
        <v>0.73</v>
      </c>
      <c r="L83" s="42">
        <v>1.9E-3</v>
      </c>
    </row>
    <row r="84" spans="1:12" x14ac:dyDescent="0.2">
      <c r="A84" s="84"/>
      <c r="B84" s="20" t="s">
        <v>16</v>
      </c>
      <c r="C84" s="9" t="s">
        <v>459</v>
      </c>
      <c r="D84" s="20" t="s">
        <v>20</v>
      </c>
      <c r="E84" s="23">
        <v>558448</v>
      </c>
      <c r="F84" s="113">
        <v>46022</v>
      </c>
      <c r="G84" s="122" t="s">
        <v>103</v>
      </c>
      <c r="H84" s="135">
        <v>0.1</v>
      </c>
      <c r="I84" s="36">
        <v>3.72</v>
      </c>
      <c r="J84" s="36">
        <f t="shared" si="1"/>
        <v>3.8200000000000003</v>
      </c>
      <c r="K84" s="36">
        <v>0.16</v>
      </c>
      <c r="L84" s="37">
        <v>6.4000000000000001E-2</v>
      </c>
    </row>
    <row r="85" spans="1:12" x14ac:dyDescent="0.2">
      <c r="A85" s="84"/>
      <c r="B85" s="20" t="s">
        <v>16</v>
      </c>
      <c r="C85" s="7" t="s">
        <v>116</v>
      </c>
      <c r="D85" s="23" t="s">
        <v>18</v>
      </c>
      <c r="E85" s="19">
        <v>455700</v>
      </c>
      <c r="F85" s="113">
        <v>46022</v>
      </c>
      <c r="G85" s="126" t="s">
        <v>103</v>
      </c>
      <c r="H85" s="135">
        <v>0.11</v>
      </c>
      <c r="I85" s="36">
        <v>4.59</v>
      </c>
      <c r="J85" s="36">
        <f t="shared" si="1"/>
        <v>4.7</v>
      </c>
      <c r="K85" s="36">
        <v>0.45</v>
      </c>
      <c r="L85" s="38">
        <v>7.4999999999999997E-2</v>
      </c>
    </row>
    <row r="86" spans="1:12" x14ac:dyDescent="0.2">
      <c r="A86" s="84"/>
      <c r="B86" s="20" t="s">
        <v>16</v>
      </c>
      <c r="C86" s="9" t="s">
        <v>428</v>
      </c>
      <c r="D86" s="20" t="s">
        <v>18</v>
      </c>
      <c r="E86" s="23">
        <v>577235</v>
      </c>
      <c r="F86" s="113">
        <v>46022</v>
      </c>
      <c r="G86" s="122" t="s">
        <v>103</v>
      </c>
      <c r="H86" s="135">
        <v>0.1</v>
      </c>
      <c r="I86" s="36">
        <v>4.53</v>
      </c>
      <c r="J86" s="36">
        <f t="shared" si="1"/>
        <v>4.63</v>
      </c>
      <c r="K86" s="36">
        <v>0.52</v>
      </c>
      <c r="L86" s="37">
        <v>0.01</v>
      </c>
    </row>
    <row r="87" spans="1:12" x14ac:dyDescent="0.2">
      <c r="A87" s="84"/>
      <c r="B87" s="20" t="s">
        <v>16</v>
      </c>
      <c r="C87" s="9" t="s">
        <v>320</v>
      </c>
      <c r="D87" s="20" t="s">
        <v>615</v>
      </c>
      <c r="E87" s="23">
        <v>526614</v>
      </c>
      <c r="F87" s="113">
        <v>46022</v>
      </c>
      <c r="G87" s="126"/>
      <c r="H87" s="135">
        <v>1.5</v>
      </c>
      <c r="I87" s="36">
        <v>1.5</v>
      </c>
      <c r="J87" s="36">
        <f t="shared" si="1"/>
        <v>3</v>
      </c>
      <c r="K87" s="36">
        <v>2</v>
      </c>
      <c r="L87" s="37">
        <v>0</v>
      </c>
    </row>
    <row r="88" spans="1:12" x14ac:dyDescent="0.2">
      <c r="A88" s="84"/>
      <c r="B88" s="20" t="s">
        <v>16</v>
      </c>
      <c r="C88" s="9" t="s">
        <v>320</v>
      </c>
      <c r="D88" s="20" t="s">
        <v>616</v>
      </c>
      <c r="E88" s="23">
        <v>530064</v>
      </c>
      <c r="F88" s="113">
        <v>46022</v>
      </c>
      <c r="G88" s="126" t="s">
        <v>237</v>
      </c>
      <c r="H88" s="135">
        <v>0.1</v>
      </c>
      <c r="I88" s="36">
        <v>0.2</v>
      </c>
      <c r="J88" s="36">
        <f t="shared" si="1"/>
        <v>0.30000000000000004</v>
      </c>
      <c r="K88" s="36">
        <v>0.01</v>
      </c>
      <c r="L88" s="37">
        <v>0</v>
      </c>
    </row>
    <row r="89" spans="1:12" x14ac:dyDescent="0.2">
      <c r="A89" s="84"/>
      <c r="B89" s="20" t="s">
        <v>16</v>
      </c>
      <c r="C89" s="54" t="s">
        <v>600</v>
      </c>
      <c r="D89" s="57" t="s">
        <v>295</v>
      </c>
      <c r="E89" s="23">
        <v>580046</v>
      </c>
      <c r="F89" s="113">
        <v>46022</v>
      </c>
      <c r="G89" s="126"/>
      <c r="H89" s="135">
        <v>0.22</v>
      </c>
      <c r="I89" s="36">
        <v>1.5</v>
      </c>
      <c r="J89" s="36">
        <f t="shared" si="1"/>
        <v>1.72</v>
      </c>
      <c r="K89" s="36">
        <v>1.51</v>
      </c>
      <c r="L89" s="37">
        <v>0</v>
      </c>
    </row>
    <row r="90" spans="1:12" x14ac:dyDescent="0.2">
      <c r="A90" s="84"/>
      <c r="B90" s="20" t="s">
        <v>676</v>
      </c>
      <c r="C90" s="54" t="s">
        <v>481</v>
      </c>
      <c r="D90" s="57" t="s">
        <v>224</v>
      </c>
      <c r="E90" s="23">
        <v>580047</v>
      </c>
      <c r="F90" s="113">
        <v>46022</v>
      </c>
      <c r="G90" s="126"/>
      <c r="H90" s="135">
        <v>0</v>
      </c>
      <c r="I90" s="36">
        <v>2.5000000000000001E-2</v>
      </c>
      <c r="J90" s="36">
        <f t="shared" si="1"/>
        <v>2.5000000000000001E-2</v>
      </c>
      <c r="K90" s="36">
        <v>0.22</v>
      </c>
      <c r="L90" s="37">
        <v>0</v>
      </c>
    </row>
    <row r="91" spans="1:12" x14ac:dyDescent="0.2">
      <c r="A91" s="84"/>
      <c r="B91" s="20" t="s">
        <v>16</v>
      </c>
      <c r="C91" s="54" t="s">
        <v>493</v>
      </c>
      <c r="D91" s="57" t="s">
        <v>494</v>
      </c>
      <c r="E91" s="23">
        <v>582925</v>
      </c>
      <c r="F91" s="113">
        <v>46022</v>
      </c>
      <c r="G91" s="122" t="s">
        <v>457</v>
      </c>
      <c r="H91" s="135">
        <v>0.02</v>
      </c>
      <c r="I91" s="36">
        <v>0.15</v>
      </c>
      <c r="J91" s="36">
        <f t="shared" si="1"/>
        <v>0.16999999999999998</v>
      </c>
      <c r="K91" s="36">
        <v>0.01</v>
      </c>
      <c r="L91" s="37">
        <v>1.4999999999999999E-2</v>
      </c>
    </row>
    <row r="92" spans="1:12" x14ac:dyDescent="0.2">
      <c r="A92" s="84"/>
      <c r="B92" s="20" t="s">
        <v>16</v>
      </c>
      <c r="C92" s="54" t="s">
        <v>485</v>
      </c>
      <c r="D92" s="57" t="s">
        <v>333</v>
      </c>
      <c r="E92" s="23">
        <v>582926</v>
      </c>
      <c r="F92" s="113">
        <v>46022</v>
      </c>
      <c r="G92" s="122" t="s">
        <v>457</v>
      </c>
      <c r="H92" s="135">
        <v>0.02</v>
      </c>
      <c r="I92" s="36">
        <v>0.1</v>
      </c>
      <c r="J92" s="36">
        <f t="shared" si="1"/>
        <v>0.12000000000000001</v>
      </c>
      <c r="K92" s="36">
        <v>0.01</v>
      </c>
      <c r="L92" s="37">
        <v>7.4999999999999997E-3</v>
      </c>
    </row>
    <row r="93" spans="1:12" x14ac:dyDescent="0.2">
      <c r="A93" s="84"/>
      <c r="B93" s="20" t="s">
        <v>16</v>
      </c>
      <c r="C93" s="54" t="s">
        <v>486</v>
      </c>
      <c r="D93" s="57" t="s">
        <v>157</v>
      </c>
      <c r="E93" s="23">
        <v>584752</v>
      </c>
      <c r="F93" s="113">
        <v>46022</v>
      </c>
      <c r="G93" s="122" t="s">
        <v>103</v>
      </c>
      <c r="H93" s="135">
        <v>0.33</v>
      </c>
      <c r="I93" s="36">
        <v>4.07</v>
      </c>
      <c r="J93" s="36">
        <f t="shared" si="1"/>
        <v>4.4000000000000004</v>
      </c>
      <c r="K93" s="36">
        <v>0.37</v>
      </c>
      <c r="L93" s="37">
        <v>0.01</v>
      </c>
    </row>
    <row r="94" spans="1:12" x14ac:dyDescent="0.2">
      <c r="A94" s="84"/>
      <c r="B94" s="20" t="s">
        <v>16</v>
      </c>
      <c r="C94" s="54" t="s">
        <v>320</v>
      </c>
      <c r="D94" s="57" t="s">
        <v>487</v>
      </c>
      <c r="E94" s="23">
        <v>586573</v>
      </c>
      <c r="F94" s="113">
        <v>46022</v>
      </c>
      <c r="G94" s="122"/>
      <c r="H94" s="135">
        <v>0.13</v>
      </c>
      <c r="I94" s="36">
        <v>0.33</v>
      </c>
      <c r="J94" s="36">
        <f t="shared" si="1"/>
        <v>0.46</v>
      </c>
      <c r="K94" s="36">
        <v>1.64</v>
      </c>
      <c r="L94" s="37">
        <v>0</v>
      </c>
    </row>
    <row r="95" spans="1:12" x14ac:dyDescent="0.2">
      <c r="A95" s="84"/>
      <c r="B95" s="20" t="s">
        <v>16</v>
      </c>
      <c r="C95" s="54" t="s">
        <v>488</v>
      </c>
      <c r="D95" s="57" t="s">
        <v>20</v>
      </c>
      <c r="E95" s="23">
        <v>586701</v>
      </c>
      <c r="F95" s="113">
        <v>46022</v>
      </c>
      <c r="G95" s="122" t="s">
        <v>103</v>
      </c>
      <c r="H95" s="135">
        <v>0.18</v>
      </c>
      <c r="I95" s="36">
        <v>4.2300000000000004</v>
      </c>
      <c r="J95" s="36">
        <f t="shared" si="1"/>
        <v>4.41</v>
      </c>
      <c r="K95" s="36">
        <v>0.52</v>
      </c>
      <c r="L95" s="37">
        <v>0.01</v>
      </c>
    </row>
    <row r="96" spans="1:12" x14ac:dyDescent="0.2">
      <c r="A96" s="84"/>
      <c r="B96" s="20" t="s">
        <v>16</v>
      </c>
      <c r="C96" s="54" t="s">
        <v>489</v>
      </c>
      <c r="D96" s="57" t="s">
        <v>158</v>
      </c>
      <c r="E96" s="23">
        <v>586702</v>
      </c>
      <c r="F96" s="113">
        <v>46022</v>
      </c>
      <c r="G96" s="122" t="s">
        <v>103</v>
      </c>
      <c r="H96" s="135">
        <v>0.2</v>
      </c>
      <c r="I96" s="36">
        <v>3.96</v>
      </c>
      <c r="J96" s="36">
        <f t="shared" si="1"/>
        <v>4.16</v>
      </c>
      <c r="K96" s="36">
        <v>0.75</v>
      </c>
      <c r="L96" s="37">
        <v>0.01</v>
      </c>
    </row>
    <row r="97" spans="1:12" x14ac:dyDescent="0.2">
      <c r="A97" s="84"/>
      <c r="B97" s="20" t="s">
        <v>16</v>
      </c>
      <c r="C97" s="54" t="s">
        <v>490</v>
      </c>
      <c r="D97" s="57" t="s">
        <v>138</v>
      </c>
      <c r="E97" s="23">
        <v>586703</v>
      </c>
      <c r="F97" s="113">
        <v>46022</v>
      </c>
      <c r="G97" s="122" t="s">
        <v>103</v>
      </c>
      <c r="H97" s="135">
        <v>0.14000000000000001</v>
      </c>
      <c r="I97" s="36">
        <v>4.4400000000000004</v>
      </c>
      <c r="J97" s="36">
        <f t="shared" si="1"/>
        <v>4.58</v>
      </c>
      <c r="K97" s="36">
        <v>0.9</v>
      </c>
      <c r="L97" s="37">
        <v>0.01</v>
      </c>
    </row>
    <row r="98" spans="1:12" x14ac:dyDescent="0.2">
      <c r="A98" s="84"/>
      <c r="B98" s="59" t="s">
        <v>16</v>
      </c>
      <c r="C98" s="54" t="s">
        <v>734</v>
      </c>
      <c r="D98" s="59" t="s">
        <v>523</v>
      </c>
      <c r="E98" s="57">
        <v>601978</v>
      </c>
      <c r="F98" s="113">
        <v>46022</v>
      </c>
      <c r="G98" s="125"/>
      <c r="H98" s="136">
        <v>0.22</v>
      </c>
      <c r="I98" s="58">
        <v>0.93</v>
      </c>
      <c r="J98" s="58">
        <f t="shared" si="1"/>
        <v>1.1500000000000001</v>
      </c>
      <c r="K98" s="58">
        <v>0.95</v>
      </c>
      <c r="L98" s="38">
        <v>0</v>
      </c>
    </row>
    <row r="99" spans="1:12" x14ac:dyDescent="0.2">
      <c r="A99" s="84"/>
      <c r="B99" s="59" t="s">
        <v>16</v>
      </c>
      <c r="C99" s="54" t="s">
        <v>735</v>
      </c>
      <c r="D99" s="59" t="s">
        <v>536</v>
      </c>
      <c r="E99" s="57">
        <v>602038</v>
      </c>
      <c r="F99" s="113">
        <v>46022</v>
      </c>
      <c r="G99" s="125"/>
      <c r="H99" s="136">
        <v>0.22</v>
      </c>
      <c r="I99" s="58">
        <v>1.1599999999999999</v>
      </c>
      <c r="J99" s="58">
        <f>H99+I99</f>
        <v>1.38</v>
      </c>
      <c r="K99" s="58">
        <v>0.95</v>
      </c>
      <c r="L99" s="38">
        <v>0</v>
      </c>
    </row>
    <row r="100" spans="1:12" x14ac:dyDescent="0.2">
      <c r="A100" s="84"/>
      <c r="B100" s="59" t="s">
        <v>16</v>
      </c>
      <c r="C100" s="54" t="s">
        <v>532</v>
      </c>
      <c r="D100" s="59" t="s">
        <v>533</v>
      </c>
      <c r="E100" s="57">
        <v>603982</v>
      </c>
      <c r="F100" s="113">
        <v>46022</v>
      </c>
      <c r="G100" s="123" t="s">
        <v>263</v>
      </c>
      <c r="H100" s="136">
        <v>0.11</v>
      </c>
      <c r="I100" s="58">
        <v>2.68</v>
      </c>
      <c r="J100" s="58">
        <f t="shared" si="1"/>
        <v>2.79</v>
      </c>
      <c r="K100" s="58">
        <v>0.66</v>
      </c>
      <c r="L100" s="38">
        <v>0.1</v>
      </c>
    </row>
    <row r="101" spans="1:12" x14ac:dyDescent="0.2">
      <c r="A101" s="84"/>
      <c r="B101" s="59" t="s">
        <v>16</v>
      </c>
      <c r="C101" s="54" t="s">
        <v>534</v>
      </c>
      <c r="D101" s="59" t="s">
        <v>535</v>
      </c>
      <c r="E101" s="57">
        <v>603641</v>
      </c>
      <c r="F101" s="113">
        <v>46022</v>
      </c>
      <c r="G101" s="123" t="s">
        <v>263</v>
      </c>
      <c r="H101" s="136">
        <v>0.11</v>
      </c>
      <c r="I101" s="58">
        <v>2.68</v>
      </c>
      <c r="J101" s="58">
        <f t="shared" si="1"/>
        <v>2.79</v>
      </c>
      <c r="K101" s="58">
        <v>0.66</v>
      </c>
      <c r="L101" s="38">
        <v>0.1</v>
      </c>
    </row>
    <row r="102" spans="1:12" x14ac:dyDescent="0.2">
      <c r="A102" s="84"/>
      <c r="B102" s="59"/>
      <c r="C102" s="68"/>
      <c r="D102" s="57"/>
      <c r="E102" s="57"/>
      <c r="F102" s="113"/>
      <c r="G102" s="125"/>
      <c r="H102" s="136"/>
      <c r="I102" s="58"/>
      <c r="J102" s="58"/>
      <c r="K102" s="58"/>
      <c r="L102" s="38"/>
    </row>
    <row r="103" spans="1:12" x14ac:dyDescent="0.2">
      <c r="A103" s="84"/>
      <c r="B103" s="23"/>
      <c r="C103" s="9"/>
      <c r="D103" s="23"/>
      <c r="E103" s="23"/>
      <c r="F103" s="113"/>
      <c r="G103" s="126"/>
      <c r="H103" s="135"/>
      <c r="I103" s="36"/>
      <c r="J103" s="36"/>
      <c r="K103" s="36"/>
      <c r="L103" s="37"/>
    </row>
    <row r="104" spans="1:12" x14ac:dyDescent="0.2">
      <c r="A104" s="85"/>
      <c r="B104" s="24"/>
      <c r="C104" s="11"/>
      <c r="D104" s="24"/>
      <c r="E104" s="24"/>
      <c r="F104" s="194"/>
      <c r="G104" s="129"/>
      <c r="H104" s="138"/>
      <c r="I104" s="39"/>
      <c r="J104" s="39"/>
      <c r="K104" s="39"/>
      <c r="L104" s="40"/>
    </row>
    <row r="105" spans="1:12" x14ac:dyDescent="0.2">
      <c r="A105" s="84"/>
      <c r="B105" s="23"/>
      <c r="C105" s="9"/>
      <c r="D105" s="23"/>
      <c r="E105" s="23"/>
      <c r="F105" s="113"/>
      <c r="G105" s="126"/>
      <c r="H105" s="135"/>
      <c r="I105" s="36"/>
      <c r="J105" s="36"/>
      <c r="K105" s="36"/>
      <c r="L105" s="37"/>
    </row>
    <row r="106" spans="1:12" x14ac:dyDescent="0.2">
      <c r="A106" s="80" t="s">
        <v>21</v>
      </c>
      <c r="B106" s="20" t="s">
        <v>22</v>
      </c>
      <c r="C106" s="13" t="s">
        <v>464</v>
      </c>
      <c r="D106" s="20" t="s">
        <v>411</v>
      </c>
      <c r="E106" s="23">
        <v>572836</v>
      </c>
      <c r="F106" s="113">
        <v>46022</v>
      </c>
      <c r="G106" s="122" t="s">
        <v>263</v>
      </c>
      <c r="H106" s="140">
        <v>0.01</v>
      </c>
      <c r="I106" s="43">
        <v>2.83</v>
      </c>
      <c r="J106" s="36">
        <f t="shared" ref="J106:J138" si="2">H106+I106</f>
        <v>2.84</v>
      </c>
      <c r="K106" s="43">
        <v>0.15</v>
      </c>
      <c r="L106" s="44">
        <v>0</v>
      </c>
    </row>
    <row r="107" spans="1:12" x14ac:dyDescent="0.2">
      <c r="A107" s="80" t="s">
        <v>664</v>
      </c>
      <c r="B107" s="20" t="s">
        <v>22</v>
      </c>
      <c r="C107" s="13" t="s">
        <v>430</v>
      </c>
      <c r="D107" s="20" t="s">
        <v>431</v>
      </c>
      <c r="E107" s="23">
        <v>572839</v>
      </c>
      <c r="F107" s="113">
        <v>46022</v>
      </c>
      <c r="G107" s="122" t="s">
        <v>263</v>
      </c>
      <c r="H107" s="140">
        <v>0.39</v>
      </c>
      <c r="I107" s="43">
        <v>2.72</v>
      </c>
      <c r="J107" s="36">
        <f t="shared" si="2"/>
        <v>3.1100000000000003</v>
      </c>
      <c r="K107" s="43">
        <v>1.8</v>
      </c>
      <c r="L107" s="44">
        <v>0.11</v>
      </c>
    </row>
    <row r="108" spans="1:12" x14ac:dyDescent="0.2">
      <c r="A108" s="171" t="s">
        <v>479</v>
      </c>
      <c r="B108" s="19" t="s">
        <v>22</v>
      </c>
      <c r="C108" s="7" t="s">
        <v>209</v>
      </c>
      <c r="D108" s="23" t="s">
        <v>210</v>
      </c>
      <c r="E108" s="23">
        <v>494710</v>
      </c>
      <c r="F108" s="113">
        <v>46022</v>
      </c>
      <c r="G108" s="122" t="s">
        <v>263</v>
      </c>
      <c r="H108" s="140">
        <v>0.16</v>
      </c>
      <c r="I108" s="43">
        <v>2.9</v>
      </c>
      <c r="J108" s="36">
        <f t="shared" si="2"/>
        <v>3.06</v>
      </c>
      <c r="K108" s="43">
        <v>1.3</v>
      </c>
      <c r="L108" s="44">
        <v>0.15</v>
      </c>
    </row>
    <row r="109" spans="1:12" x14ac:dyDescent="0.2">
      <c r="A109" s="171" t="s">
        <v>480</v>
      </c>
      <c r="B109" s="19" t="s">
        <v>22</v>
      </c>
      <c r="C109" s="13" t="s">
        <v>126</v>
      </c>
      <c r="D109" s="32" t="s">
        <v>128</v>
      </c>
      <c r="E109" s="19">
        <v>462962</v>
      </c>
      <c r="F109" s="113">
        <v>46022</v>
      </c>
      <c r="G109" s="122" t="s">
        <v>263</v>
      </c>
      <c r="H109" s="140">
        <v>0.1</v>
      </c>
      <c r="I109" s="43">
        <v>2.74</v>
      </c>
      <c r="J109" s="36">
        <f t="shared" si="2"/>
        <v>2.8400000000000003</v>
      </c>
      <c r="K109" s="43">
        <v>1.64</v>
      </c>
      <c r="L109" s="44">
        <v>0.15</v>
      </c>
    </row>
    <row r="110" spans="1:12" x14ac:dyDescent="0.2">
      <c r="A110" s="171"/>
      <c r="B110" s="19" t="s">
        <v>22</v>
      </c>
      <c r="C110" s="13" t="s">
        <v>121</v>
      </c>
      <c r="D110" s="32" t="s">
        <v>133</v>
      </c>
      <c r="E110" s="19">
        <v>462956</v>
      </c>
      <c r="F110" s="113">
        <v>46022</v>
      </c>
      <c r="G110" s="122" t="s">
        <v>263</v>
      </c>
      <c r="H110" s="140">
        <v>0.09</v>
      </c>
      <c r="I110" s="43">
        <v>2.77</v>
      </c>
      <c r="J110" s="36">
        <f t="shared" si="2"/>
        <v>2.86</v>
      </c>
      <c r="K110" s="43">
        <v>1.34</v>
      </c>
      <c r="L110" s="44">
        <v>0.13</v>
      </c>
    </row>
    <row r="111" spans="1:12" x14ac:dyDescent="0.2">
      <c r="A111" s="171" t="s">
        <v>652</v>
      </c>
      <c r="B111" s="19" t="s">
        <v>22</v>
      </c>
      <c r="C111" s="13" t="s">
        <v>127</v>
      </c>
      <c r="D111" s="20" t="s">
        <v>12</v>
      </c>
      <c r="E111" s="23">
        <v>462966</v>
      </c>
      <c r="F111" s="113">
        <v>46022</v>
      </c>
      <c r="G111" s="122" t="s">
        <v>263</v>
      </c>
      <c r="H111" s="140">
        <v>0.13</v>
      </c>
      <c r="I111" s="43">
        <v>2.73</v>
      </c>
      <c r="J111" s="36">
        <f t="shared" si="2"/>
        <v>2.86</v>
      </c>
      <c r="K111" s="43">
        <v>1.68</v>
      </c>
      <c r="L111" s="44">
        <v>0.15</v>
      </c>
    </row>
    <row r="112" spans="1:12" x14ac:dyDescent="0.2">
      <c r="A112" s="173" t="s">
        <v>653</v>
      </c>
      <c r="B112" s="19" t="s">
        <v>22</v>
      </c>
      <c r="C112" s="13" t="s">
        <v>206</v>
      </c>
      <c r="D112" s="20" t="s">
        <v>132</v>
      </c>
      <c r="E112" s="23">
        <v>493792</v>
      </c>
      <c r="F112" s="113">
        <v>46022</v>
      </c>
      <c r="G112" s="122" t="s">
        <v>263</v>
      </c>
      <c r="H112" s="140">
        <v>0.13</v>
      </c>
      <c r="I112" s="43">
        <v>2.5</v>
      </c>
      <c r="J112" s="36">
        <f t="shared" si="2"/>
        <v>2.63</v>
      </c>
      <c r="K112" s="43">
        <v>1</v>
      </c>
      <c r="L112" s="44">
        <v>0.13</v>
      </c>
    </row>
    <row r="113" spans="1:12" x14ac:dyDescent="0.2">
      <c r="A113" s="174" t="s">
        <v>654</v>
      </c>
      <c r="B113" s="19" t="s">
        <v>22</v>
      </c>
      <c r="C113" s="13" t="s">
        <v>348</v>
      </c>
      <c r="D113" s="31" t="s">
        <v>132</v>
      </c>
      <c r="E113" s="19">
        <v>462957</v>
      </c>
      <c r="F113" s="113">
        <v>46022</v>
      </c>
      <c r="G113" s="122" t="s">
        <v>263</v>
      </c>
      <c r="H113" s="140">
        <v>0.04</v>
      </c>
      <c r="I113" s="43">
        <v>2.68</v>
      </c>
      <c r="J113" s="36">
        <f t="shared" si="2"/>
        <v>2.72</v>
      </c>
      <c r="K113" s="43">
        <v>0.65</v>
      </c>
      <c r="L113" s="44">
        <v>7.0000000000000007E-2</v>
      </c>
    </row>
    <row r="114" spans="1:12" x14ac:dyDescent="0.2">
      <c r="A114" s="84" t="s">
        <v>662</v>
      </c>
      <c r="B114" s="19" t="s">
        <v>22</v>
      </c>
      <c r="C114" s="7" t="s">
        <v>207</v>
      </c>
      <c r="D114" s="23" t="s">
        <v>208</v>
      </c>
      <c r="E114" s="23">
        <v>493796</v>
      </c>
      <c r="F114" s="113">
        <v>46022</v>
      </c>
      <c r="G114" s="122" t="s">
        <v>263</v>
      </c>
      <c r="H114" s="140">
        <v>0.1</v>
      </c>
      <c r="I114" s="43">
        <v>2.9</v>
      </c>
      <c r="J114" s="36">
        <f t="shared" si="2"/>
        <v>3</v>
      </c>
      <c r="K114" s="43">
        <v>1.7</v>
      </c>
      <c r="L114" s="42">
        <v>0.13</v>
      </c>
    </row>
    <row r="115" spans="1:12" x14ac:dyDescent="0.2">
      <c r="A115" s="171" t="s">
        <v>663</v>
      </c>
      <c r="B115" s="20" t="s">
        <v>22</v>
      </c>
      <c r="C115" s="13" t="s">
        <v>410</v>
      </c>
      <c r="D115" s="20" t="s">
        <v>411</v>
      </c>
      <c r="E115" s="23">
        <v>568240</v>
      </c>
      <c r="F115" s="113">
        <v>46022</v>
      </c>
      <c r="G115" s="122" t="s">
        <v>263</v>
      </c>
      <c r="H115" s="140">
        <v>0.19</v>
      </c>
      <c r="I115" s="43">
        <v>3.12</v>
      </c>
      <c r="J115" s="36">
        <f t="shared" si="2"/>
        <v>3.31</v>
      </c>
      <c r="K115" s="43">
        <v>1.2</v>
      </c>
      <c r="L115" s="44">
        <v>0.13</v>
      </c>
    </row>
    <row r="116" spans="1:12" x14ac:dyDescent="0.2">
      <c r="A116" s="84"/>
      <c r="B116" s="19" t="s">
        <v>22</v>
      </c>
      <c r="C116" s="7" t="s">
        <v>211</v>
      </c>
      <c r="D116" s="23" t="s">
        <v>216</v>
      </c>
      <c r="E116" s="23">
        <v>494713</v>
      </c>
      <c r="F116" s="113">
        <v>46022</v>
      </c>
      <c r="G116" s="122" t="s">
        <v>263</v>
      </c>
      <c r="H116" s="140">
        <v>0.16</v>
      </c>
      <c r="I116" s="43">
        <v>2.9</v>
      </c>
      <c r="J116" s="36">
        <f t="shared" si="2"/>
        <v>3.06</v>
      </c>
      <c r="K116" s="43">
        <v>1.3</v>
      </c>
      <c r="L116" s="44">
        <v>0.15</v>
      </c>
    </row>
    <row r="117" spans="1:12" x14ac:dyDescent="0.2">
      <c r="A117" s="171"/>
      <c r="B117" s="19" t="s">
        <v>22</v>
      </c>
      <c r="C117" s="7" t="s">
        <v>120</v>
      </c>
      <c r="D117" s="31" t="s">
        <v>134</v>
      </c>
      <c r="E117" s="19">
        <v>462955</v>
      </c>
      <c r="F117" s="113">
        <v>46022</v>
      </c>
      <c r="G117" s="122" t="s">
        <v>263</v>
      </c>
      <c r="H117" s="140">
        <v>0.1</v>
      </c>
      <c r="I117" s="43">
        <v>2.75</v>
      </c>
      <c r="J117" s="36">
        <f t="shared" si="2"/>
        <v>2.85</v>
      </c>
      <c r="K117" s="43">
        <v>0.78</v>
      </c>
      <c r="L117" s="44">
        <v>0.1</v>
      </c>
    </row>
    <row r="118" spans="1:12" x14ac:dyDescent="0.2">
      <c r="A118" s="175"/>
      <c r="B118" s="19" t="s">
        <v>22</v>
      </c>
      <c r="C118" s="7" t="s">
        <v>122</v>
      </c>
      <c r="D118" s="31" t="s">
        <v>132</v>
      </c>
      <c r="E118" s="19">
        <v>462958</v>
      </c>
      <c r="F118" s="113">
        <v>46022</v>
      </c>
      <c r="G118" s="122" t="s">
        <v>263</v>
      </c>
      <c r="H118" s="140">
        <v>0.11</v>
      </c>
      <c r="I118" s="43">
        <v>2.76</v>
      </c>
      <c r="J118" s="36">
        <f t="shared" si="2"/>
        <v>2.8699999999999997</v>
      </c>
      <c r="K118" s="43">
        <v>0.98</v>
      </c>
      <c r="L118" s="44">
        <v>0.11</v>
      </c>
    </row>
    <row r="119" spans="1:12" x14ac:dyDescent="0.2">
      <c r="A119" s="175"/>
      <c r="B119" s="19" t="s">
        <v>22</v>
      </c>
      <c r="C119" s="13" t="s">
        <v>350</v>
      </c>
      <c r="D119" s="31" t="s">
        <v>34</v>
      </c>
      <c r="E119" s="19">
        <v>451077</v>
      </c>
      <c r="F119" s="113">
        <v>46022</v>
      </c>
      <c r="G119" s="122" t="s">
        <v>263</v>
      </c>
      <c r="H119" s="140">
        <v>0.05</v>
      </c>
      <c r="I119" s="43">
        <v>2.71</v>
      </c>
      <c r="J119" s="36">
        <f t="shared" si="2"/>
        <v>2.76</v>
      </c>
      <c r="K119" s="43">
        <v>0.43</v>
      </c>
      <c r="L119" s="44">
        <v>0.06</v>
      </c>
    </row>
    <row r="120" spans="1:12" x14ac:dyDescent="0.2">
      <c r="A120" s="176"/>
      <c r="B120" s="19" t="s">
        <v>22</v>
      </c>
      <c r="C120" s="13" t="s">
        <v>349</v>
      </c>
      <c r="D120" s="23" t="s">
        <v>166</v>
      </c>
      <c r="E120" s="23">
        <v>475411</v>
      </c>
      <c r="F120" s="113">
        <v>46022</v>
      </c>
      <c r="G120" s="122" t="s">
        <v>263</v>
      </c>
      <c r="H120" s="140">
        <v>0.02</v>
      </c>
      <c r="I120" s="43">
        <v>2.6</v>
      </c>
      <c r="J120" s="36">
        <f t="shared" si="2"/>
        <v>2.62</v>
      </c>
      <c r="K120" s="43">
        <v>0.4</v>
      </c>
      <c r="L120" s="44">
        <v>0.06</v>
      </c>
    </row>
    <row r="121" spans="1:12" x14ac:dyDescent="0.2">
      <c r="A121" s="84"/>
      <c r="B121" s="20" t="s">
        <v>22</v>
      </c>
      <c r="C121" s="13" t="s">
        <v>385</v>
      </c>
      <c r="D121" s="20" t="s">
        <v>166</v>
      </c>
      <c r="E121" s="23">
        <v>545149</v>
      </c>
      <c r="F121" s="113">
        <v>46022</v>
      </c>
      <c r="G121" s="122" t="s">
        <v>263</v>
      </c>
      <c r="H121" s="140">
        <v>7.4999999999999997E-2</v>
      </c>
      <c r="I121" s="43">
        <v>2.83</v>
      </c>
      <c r="J121" s="36">
        <f t="shared" si="2"/>
        <v>2.9050000000000002</v>
      </c>
      <c r="K121" s="43">
        <v>0.89</v>
      </c>
      <c r="L121" s="44">
        <v>8.8999999999999996E-2</v>
      </c>
    </row>
    <row r="122" spans="1:12" x14ac:dyDescent="0.2">
      <c r="A122" s="84"/>
      <c r="B122" s="19" t="s">
        <v>22</v>
      </c>
      <c r="C122" s="7" t="s">
        <v>204</v>
      </c>
      <c r="D122" s="23" t="s">
        <v>27</v>
      </c>
      <c r="E122" s="23">
        <v>493797</v>
      </c>
      <c r="F122" s="113">
        <v>46022</v>
      </c>
      <c r="G122" s="122" t="s">
        <v>263</v>
      </c>
      <c r="H122" s="140">
        <v>0.09</v>
      </c>
      <c r="I122" s="43">
        <v>2.6</v>
      </c>
      <c r="J122" s="36">
        <f t="shared" si="2"/>
        <v>2.69</v>
      </c>
      <c r="K122" s="43">
        <v>0.7</v>
      </c>
      <c r="L122" s="44">
        <v>0.11</v>
      </c>
    </row>
    <row r="123" spans="1:12" x14ac:dyDescent="0.2">
      <c r="A123" s="84"/>
      <c r="B123" s="19" t="s">
        <v>22</v>
      </c>
      <c r="C123" s="7" t="s">
        <v>203</v>
      </c>
      <c r="D123" s="23" t="s">
        <v>29</v>
      </c>
      <c r="E123" s="23">
        <v>493799</v>
      </c>
      <c r="F123" s="113">
        <v>46022</v>
      </c>
      <c r="G123" s="122" t="s">
        <v>263</v>
      </c>
      <c r="H123" s="140">
        <v>0.09</v>
      </c>
      <c r="I123" s="43">
        <v>2.6</v>
      </c>
      <c r="J123" s="36">
        <f t="shared" si="2"/>
        <v>2.69</v>
      </c>
      <c r="K123" s="43">
        <v>0.7</v>
      </c>
      <c r="L123" s="44">
        <v>0.11</v>
      </c>
    </row>
    <row r="124" spans="1:12" x14ac:dyDescent="0.2">
      <c r="A124" s="84"/>
      <c r="B124" s="19" t="s">
        <v>22</v>
      </c>
      <c r="C124" s="7" t="s">
        <v>205</v>
      </c>
      <c r="D124" s="23" t="s">
        <v>31</v>
      </c>
      <c r="E124" s="23">
        <v>493800</v>
      </c>
      <c r="F124" s="113">
        <v>46022</v>
      </c>
      <c r="G124" s="122" t="s">
        <v>263</v>
      </c>
      <c r="H124" s="140">
        <v>0.09</v>
      </c>
      <c r="I124" s="43">
        <v>2.6</v>
      </c>
      <c r="J124" s="36">
        <f t="shared" si="2"/>
        <v>2.69</v>
      </c>
      <c r="K124" s="43">
        <v>0.7</v>
      </c>
      <c r="L124" s="44">
        <v>0.11</v>
      </c>
    </row>
    <row r="125" spans="1:12" x14ac:dyDescent="0.2">
      <c r="A125" s="171"/>
      <c r="B125" s="19" t="s">
        <v>22</v>
      </c>
      <c r="C125" s="13" t="s">
        <v>202</v>
      </c>
      <c r="D125" s="23" t="s">
        <v>33</v>
      </c>
      <c r="E125" s="23">
        <v>493801</v>
      </c>
      <c r="F125" s="113">
        <v>46022</v>
      </c>
      <c r="G125" s="122" t="s">
        <v>263</v>
      </c>
      <c r="H125" s="140">
        <v>0.09</v>
      </c>
      <c r="I125" s="43">
        <v>2.6</v>
      </c>
      <c r="J125" s="36">
        <f t="shared" si="2"/>
        <v>2.69</v>
      </c>
      <c r="K125" s="43">
        <v>0.7</v>
      </c>
      <c r="L125" s="44">
        <v>0.11</v>
      </c>
    </row>
    <row r="126" spans="1:12" x14ac:dyDescent="0.2">
      <c r="A126" s="84"/>
      <c r="B126" s="19" t="s">
        <v>22</v>
      </c>
      <c r="C126" s="7" t="s">
        <v>26</v>
      </c>
      <c r="D126" s="31" t="s">
        <v>27</v>
      </c>
      <c r="E126" s="19">
        <v>449704</v>
      </c>
      <c r="F126" s="113">
        <v>46022</v>
      </c>
      <c r="G126" s="122" t="s">
        <v>263</v>
      </c>
      <c r="H126" s="140">
        <v>0.08</v>
      </c>
      <c r="I126" s="43">
        <v>2.62</v>
      </c>
      <c r="J126" s="36">
        <f t="shared" si="2"/>
        <v>2.7</v>
      </c>
      <c r="K126" s="43">
        <v>0.38</v>
      </c>
      <c r="L126" s="44">
        <v>0.08</v>
      </c>
    </row>
    <row r="127" spans="1:12" x14ac:dyDescent="0.2">
      <c r="A127" s="84"/>
      <c r="B127" s="19" t="s">
        <v>22</v>
      </c>
      <c r="C127" s="7" t="s">
        <v>28</v>
      </c>
      <c r="D127" s="31" t="s">
        <v>29</v>
      </c>
      <c r="E127" s="19">
        <v>449705</v>
      </c>
      <c r="F127" s="113">
        <v>46022</v>
      </c>
      <c r="G127" s="122" t="s">
        <v>263</v>
      </c>
      <c r="H127" s="140">
        <v>0.08</v>
      </c>
      <c r="I127" s="43">
        <v>2.62</v>
      </c>
      <c r="J127" s="36">
        <f t="shared" si="2"/>
        <v>2.7</v>
      </c>
      <c r="K127" s="43">
        <v>0.38</v>
      </c>
      <c r="L127" s="44">
        <v>0.08</v>
      </c>
    </row>
    <row r="128" spans="1:12" x14ac:dyDescent="0.2">
      <c r="A128" s="84"/>
      <c r="B128" s="19" t="s">
        <v>22</v>
      </c>
      <c r="C128" s="7" t="s">
        <v>30</v>
      </c>
      <c r="D128" s="31" t="s">
        <v>31</v>
      </c>
      <c r="E128" s="19">
        <v>449706</v>
      </c>
      <c r="F128" s="113">
        <v>46022</v>
      </c>
      <c r="G128" s="122" t="s">
        <v>263</v>
      </c>
      <c r="H128" s="140">
        <v>0.08</v>
      </c>
      <c r="I128" s="43">
        <v>2.62</v>
      </c>
      <c r="J128" s="36">
        <f t="shared" si="2"/>
        <v>2.7</v>
      </c>
      <c r="K128" s="43">
        <v>0.38</v>
      </c>
      <c r="L128" s="44">
        <v>0.08</v>
      </c>
    </row>
    <row r="129" spans="1:12" x14ac:dyDescent="0.2">
      <c r="A129" s="84"/>
      <c r="B129" s="19" t="s">
        <v>22</v>
      </c>
      <c r="C129" s="7" t="s">
        <v>32</v>
      </c>
      <c r="D129" s="31" t="s">
        <v>33</v>
      </c>
      <c r="E129" s="19">
        <v>449707</v>
      </c>
      <c r="F129" s="113">
        <v>46022</v>
      </c>
      <c r="G129" s="122" t="s">
        <v>263</v>
      </c>
      <c r="H129" s="140">
        <v>0.08</v>
      </c>
      <c r="I129" s="43">
        <v>2.62</v>
      </c>
      <c r="J129" s="36">
        <f t="shared" si="2"/>
        <v>2.7</v>
      </c>
      <c r="K129" s="43">
        <v>0.38</v>
      </c>
      <c r="L129" s="44">
        <v>0.08</v>
      </c>
    </row>
    <row r="130" spans="1:12" x14ac:dyDescent="0.2">
      <c r="A130" s="84"/>
      <c r="B130" s="20" t="s">
        <v>22</v>
      </c>
      <c r="C130" s="13" t="s">
        <v>343</v>
      </c>
      <c r="D130" s="23" t="s">
        <v>129</v>
      </c>
      <c r="E130" s="23">
        <v>536689</v>
      </c>
      <c r="F130" s="113">
        <v>46022</v>
      </c>
      <c r="G130" s="122" t="s">
        <v>263</v>
      </c>
      <c r="H130" s="140">
        <v>0.08</v>
      </c>
      <c r="I130" s="43">
        <v>2.76</v>
      </c>
      <c r="J130" s="36">
        <f t="shared" si="2"/>
        <v>2.84</v>
      </c>
      <c r="K130" s="43">
        <v>0.45</v>
      </c>
      <c r="L130" s="44">
        <v>0.08</v>
      </c>
    </row>
    <row r="131" spans="1:12" x14ac:dyDescent="0.2">
      <c r="A131" s="84"/>
      <c r="B131" s="19" t="s">
        <v>22</v>
      </c>
      <c r="C131" s="7" t="s">
        <v>123</v>
      </c>
      <c r="D131" s="31" t="s">
        <v>131</v>
      </c>
      <c r="E131" s="19">
        <v>462959</v>
      </c>
      <c r="F131" s="113">
        <v>46022</v>
      </c>
      <c r="G131" s="122" t="s">
        <v>263</v>
      </c>
      <c r="H131" s="140">
        <v>0.11</v>
      </c>
      <c r="I131" s="43">
        <v>2.68</v>
      </c>
      <c r="J131" s="36">
        <f t="shared" si="2"/>
        <v>2.79</v>
      </c>
      <c r="K131" s="43">
        <v>0.51</v>
      </c>
      <c r="L131" s="44">
        <v>7.0000000000000007E-2</v>
      </c>
    </row>
    <row r="132" spans="1:12" x14ac:dyDescent="0.2">
      <c r="A132" s="84"/>
      <c r="B132" s="19" t="s">
        <v>22</v>
      </c>
      <c r="C132" s="7" t="s">
        <v>124</v>
      </c>
      <c r="D132" s="31" t="s">
        <v>130</v>
      </c>
      <c r="E132" s="19">
        <v>462960</v>
      </c>
      <c r="F132" s="113">
        <v>46022</v>
      </c>
      <c r="G132" s="122" t="s">
        <v>263</v>
      </c>
      <c r="H132" s="140">
        <v>0.12</v>
      </c>
      <c r="I132" s="43">
        <v>2.62</v>
      </c>
      <c r="J132" s="36">
        <f t="shared" si="2"/>
        <v>2.74</v>
      </c>
      <c r="K132" s="43">
        <v>0.56999999999999995</v>
      </c>
      <c r="L132" s="44">
        <v>0.09</v>
      </c>
    </row>
    <row r="133" spans="1:12" x14ac:dyDescent="0.2">
      <c r="A133" s="84"/>
      <c r="B133" s="19" t="s">
        <v>22</v>
      </c>
      <c r="C133" s="7" t="s">
        <v>125</v>
      </c>
      <c r="D133" s="31" t="s">
        <v>129</v>
      </c>
      <c r="E133" s="19">
        <v>462961</v>
      </c>
      <c r="F133" s="113">
        <v>46022</v>
      </c>
      <c r="G133" s="122" t="s">
        <v>263</v>
      </c>
      <c r="H133" s="140">
        <v>0.14000000000000001</v>
      </c>
      <c r="I133" s="43">
        <v>2.6</v>
      </c>
      <c r="J133" s="36">
        <f t="shared" si="2"/>
        <v>2.74</v>
      </c>
      <c r="K133" s="43">
        <v>0.71</v>
      </c>
      <c r="L133" s="44">
        <v>0.09</v>
      </c>
    </row>
    <row r="134" spans="1:12" ht="13.35" customHeight="1" x14ac:dyDescent="0.2">
      <c r="A134" s="84"/>
      <c r="B134" s="20" t="s">
        <v>22</v>
      </c>
      <c r="C134" s="13" t="s">
        <v>342</v>
      </c>
      <c r="D134" s="23" t="s">
        <v>18</v>
      </c>
      <c r="E134" s="23">
        <v>536684</v>
      </c>
      <c r="F134" s="113">
        <v>46022</v>
      </c>
      <c r="G134" s="122" t="s">
        <v>103</v>
      </c>
      <c r="H134" s="140">
        <v>0.09</v>
      </c>
      <c r="I134" s="43">
        <v>4.18</v>
      </c>
      <c r="J134" s="36">
        <f t="shared" si="2"/>
        <v>4.2699999999999996</v>
      </c>
      <c r="K134" s="43">
        <v>0.45</v>
      </c>
      <c r="L134" s="44">
        <v>0.06</v>
      </c>
    </row>
    <row r="135" spans="1:12" ht="13.35" customHeight="1" x14ac:dyDescent="0.2">
      <c r="A135" s="84"/>
      <c r="B135" s="20" t="s">
        <v>22</v>
      </c>
      <c r="C135" s="13" t="s">
        <v>388</v>
      </c>
      <c r="D135" s="20" t="s">
        <v>131</v>
      </c>
      <c r="E135" s="23">
        <v>551055</v>
      </c>
      <c r="F135" s="32">
        <v>46022</v>
      </c>
      <c r="G135" s="122" t="s">
        <v>263</v>
      </c>
      <c r="H135" s="140">
        <v>0.13</v>
      </c>
      <c r="I135" s="43">
        <v>2.65</v>
      </c>
      <c r="J135" s="36">
        <f t="shared" si="2"/>
        <v>2.78</v>
      </c>
      <c r="K135" s="43">
        <v>1.1499999999999999</v>
      </c>
      <c r="L135" s="44">
        <v>0.09</v>
      </c>
    </row>
    <row r="136" spans="1:12" ht="13.35" customHeight="1" x14ac:dyDescent="0.2">
      <c r="A136" s="84"/>
      <c r="B136" s="20" t="s">
        <v>22</v>
      </c>
      <c r="C136" s="13" t="s">
        <v>387</v>
      </c>
      <c r="D136" s="20" t="s">
        <v>130</v>
      </c>
      <c r="E136" s="23">
        <v>551041</v>
      </c>
      <c r="F136" s="32">
        <v>46022</v>
      </c>
      <c r="G136" s="122" t="s">
        <v>263</v>
      </c>
      <c r="H136" s="140">
        <v>0.15</v>
      </c>
      <c r="I136" s="43">
        <v>2.63</v>
      </c>
      <c r="J136" s="36">
        <f t="shared" si="2"/>
        <v>2.78</v>
      </c>
      <c r="K136" s="43">
        <v>1.1399999999999999</v>
      </c>
      <c r="L136" s="44">
        <v>0.08</v>
      </c>
    </row>
    <row r="137" spans="1:12" ht="13.35" customHeight="1" x14ac:dyDescent="0.2">
      <c r="A137" s="84"/>
      <c r="B137" s="20" t="s">
        <v>22</v>
      </c>
      <c r="C137" s="13" t="s">
        <v>671</v>
      </c>
      <c r="D137" s="20" t="s">
        <v>665</v>
      </c>
      <c r="E137" s="23">
        <v>627157</v>
      </c>
      <c r="F137" s="32">
        <v>46022</v>
      </c>
      <c r="G137" s="122" t="s">
        <v>457</v>
      </c>
      <c r="H137" s="140">
        <v>0.02</v>
      </c>
      <c r="I137" s="43">
        <v>0.12</v>
      </c>
      <c r="J137" s="36">
        <f t="shared" si="2"/>
        <v>0.13999999999999999</v>
      </c>
      <c r="K137" s="43">
        <v>0</v>
      </c>
      <c r="L137" s="44">
        <v>0.01</v>
      </c>
    </row>
    <row r="138" spans="1:12" ht="13.35" customHeight="1" x14ac:dyDescent="0.2">
      <c r="A138" s="84"/>
      <c r="B138" s="20" t="s">
        <v>22</v>
      </c>
      <c r="C138" s="13" t="s">
        <v>672</v>
      </c>
      <c r="D138" s="20" t="s">
        <v>129</v>
      </c>
      <c r="E138" s="23">
        <v>627158</v>
      </c>
      <c r="F138" s="32">
        <v>46022</v>
      </c>
      <c r="G138" s="122" t="s">
        <v>457</v>
      </c>
      <c r="H138" s="140">
        <v>0</v>
      </c>
      <c r="I138" s="43">
        <v>0.02</v>
      </c>
      <c r="J138" s="36">
        <f t="shared" si="2"/>
        <v>0.02</v>
      </c>
      <c r="K138" s="43">
        <v>0</v>
      </c>
      <c r="L138" s="44">
        <v>0.01</v>
      </c>
    </row>
    <row r="139" spans="1:12" ht="13.35" customHeight="1" x14ac:dyDescent="0.2">
      <c r="A139" s="84"/>
      <c r="B139" s="20"/>
      <c r="C139" s="13"/>
      <c r="D139" s="20"/>
      <c r="E139" s="23"/>
      <c r="F139" s="32"/>
      <c r="G139" s="128"/>
      <c r="H139" s="140"/>
      <c r="I139" s="43"/>
      <c r="J139" s="43"/>
      <c r="K139" s="43"/>
      <c r="L139" s="44"/>
    </row>
    <row r="140" spans="1:12" ht="13.35" customHeight="1" x14ac:dyDescent="0.2">
      <c r="A140" s="84"/>
      <c r="B140" s="23"/>
      <c r="C140" s="9"/>
      <c r="D140" s="23"/>
      <c r="E140" s="23"/>
      <c r="F140" s="113"/>
      <c r="G140" s="126"/>
      <c r="H140" s="135"/>
      <c r="I140" s="36"/>
      <c r="J140" s="36"/>
      <c r="K140" s="36"/>
      <c r="L140" s="37"/>
    </row>
    <row r="141" spans="1:12" ht="13.35" customHeight="1" x14ac:dyDescent="0.2">
      <c r="A141" s="85"/>
      <c r="B141" s="24"/>
      <c r="C141" s="11"/>
      <c r="D141" s="24"/>
      <c r="E141" s="24"/>
      <c r="F141" s="194"/>
      <c r="G141" s="129"/>
      <c r="H141" s="138"/>
      <c r="I141" s="39"/>
      <c r="J141" s="39"/>
      <c r="K141" s="39"/>
      <c r="L141" s="40"/>
    </row>
    <row r="142" spans="1:12" ht="13.35" customHeight="1" x14ac:dyDescent="0.2">
      <c r="A142" s="84"/>
      <c r="B142" s="23"/>
      <c r="C142" s="9"/>
      <c r="D142" s="23"/>
      <c r="E142" s="23"/>
      <c r="F142" s="113"/>
      <c r="G142" s="126"/>
      <c r="H142" s="135"/>
      <c r="I142" s="36"/>
      <c r="J142" s="36"/>
      <c r="K142" s="36"/>
      <c r="L142" s="37"/>
    </row>
    <row r="143" spans="1:12" ht="13.35" customHeight="1" x14ac:dyDescent="0.2">
      <c r="A143" s="80" t="s">
        <v>35</v>
      </c>
      <c r="B143" s="23" t="s">
        <v>37</v>
      </c>
      <c r="C143" s="9" t="s">
        <v>48</v>
      </c>
      <c r="D143" s="23" t="s">
        <v>43</v>
      </c>
      <c r="E143" s="23">
        <v>439133</v>
      </c>
      <c r="F143" s="113">
        <v>46022</v>
      </c>
      <c r="G143" s="122" t="s">
        <v>103</v>
      </c>
      <c r="H143" s="135">
        <v>0.14599999999999999</v>
      </c>
      <c r="I143" s="36">
        <v>2.5910000000000002</v>
      </c>
      <c r="J143" s="36">
        <f t="shared" ref="J143:J148" si="3">H143+I143</f>
        <v>2.7370000000000001</v>
      </c>
      <c r="K143" s="36">
        <v>0.63800000000000001</v>
      </c>
      <c r="L143" s="37">
        <v>9.2999999999999999E-2</v>
      </c>
    </row>
    <row r="144" spans="1:12" ht="13.35" customHeight="1" x14ac:dyDescent="0.2">
      <c r="A144" s="84" t="s">
        <v>36</v>
      </c>
      <c r="B144" s="23" t="s">
        <v>37</v>
      </c>
      <c r="C144" s="9" t="s">
        <v>48</v>
      </c>
      <c r="D144" s="23" t="s">
        <v>44</v>
      </c>
      <c r="E144" s="23">
        <v>439136</v>
      </c>
      <c r="F144" s="113">
        <v>46022</v>
      </c>
      <c r="G144" s="122" t="s">
        <v>103</v>
      </c>
      <c r="H144" s="135">
        <v>0.126</v>
      </c>
      <c r="I144" s="36">
        <v>2.6</v>
      </c>
      <c r="J144" s="36">
        <f t="shared" si="3"/>
        <v>2.726</v>
      </c>
      <c r="K144" s="36">
        <v>0.57099999999999995</v>
      </c>
      <c r="L144" s="37">
        <v>8.2000000000000003E-2</v>
      </c>
    </row>
    <row r="145" spans="1:12" ht="13.35" customHeight="1" x14ac:dyDescent="0.2">
      <c r="A145" s="84" t="s">
        <v>38</v>
      </c>
      <c r="B145" s="23" t="s">
        <v>37</v>
      </c>
      <c r="C145" s="9" t="s">
        <v>48</v>
      </c>
      <c r="D145" s="23" t="s">
        <v>45</v>
      </c>
      <c r="E145" s="23">
        <v>439137</v>
      </c>
      <c r="F145" s="113">
        <v>46022</v>
      </c>
      <c r="G145" s="122" t="s">
        <v>103</v>
      </c>
      <c r="H145" s="135">
        <v>0.111</v>
      </c>
      <c r="I145" s="36">
        <v>2.6309999999999998</v>
      </c>
      <c r="J145" s="36">
        <f t="shared" si="3"/>
        <v>2.742</v>
      </c>
      <c r="K145" s="36">
        <v>0.55500000000000005</v>
      </c>
      <c r="L145" s="37">
        <v>8.6999999999999994E-2</v>
      </c>
    </row>
    <row r="146" spans="1:12" ht="13.35" customHeight="1" x14ac:dyDescent="0.2">
      <c r="A146" s="84" t="s">
        <v>318</v>
      </c>
      <c r="B146" s="23" t="s">
        <v>37</v>
      </c>
      <c r="C146" s="9" t="s">
        <v>48</v>
      </c>
      <c r="D146" s="23" t="s">
        <v>46</v>
      </c>
      <c r="E146" s="23">
        <v>439138</v>
      </c>
      <c r="F146" s="113">
        <v>46022</v>
      </c>
      <c r="G146" s="122" t="s">
        <v>103</v>
      </c>
      <c r="H146" s="135">
        <v>0.13300000000000001</v>
      </c>
      <c r="I146" s="36">
        <v>2.4929999999999999</v>
      </c>
      <c r="J146" s="36">
        <f t="shared" si="3"/>
        <v>2.6259999999999999</v>
      </c>
      <c r="K146" s="36">
        <v>0.873</v>
      </c>
      <c r="L146" s="37">
        <v>0.14299999999999999</v>
      </c>
    </row>
    <row r="147" spans="1:12" ht="13.35" customHeight="1" x14ac:dyDescent="0.2">
      <c r="A147" s="84" t="s">
        <v>191</v>
      </c>
      <c r="B147" s="23" t="s">
        <v>37</v>
      </c>
      <c r="C147" s="9" t="s">
        <v>48</v>
      </c>
      <c r="D147" s="23" t="s">
        <v>47</v>
      </c>
      <c r="E147" s="23">
        <v>439139</v>
      </c>
      <c r="F147" s="113">
        <v>46022</v>
      </c>
      <c r="G147" s="122" t="s">
        <v>103</v>
      </c>
      <c r="H147" s="135">
        <v>0.122</v>
      </c>
      <c r="I147" s="36">
        <v>2.5379999999999998</v>
      </c>
      <c r="J147" s="36">
        <f t="shared" si="3"/>
        <v>2.6599999999999997</v>
      </c>
      <c r="K147" s="36">
        <v>0.97899999999999998</v>
      </c>
      <c r="L147" s="37">
        <v>0.13300000000000001</v>
      </c>
    </row>
    <row r="148" spans="1:12" x14ac:dyDescent="0.2">
      <c r="A148" s="86" t="s">
        <v>192</v>
      </c>
      <c r="B148" s="20" t="s">
        <v>37</v>
      </c>
      <c r="C148" s="9" t="s">
        <v>48</v>
      </c>
      <c r="D148" s="23" t="s">
        <v>7</v>
      </c>
      <c r="E148" s="23">
        <v>439140</v>
      </c>
      <c r="F148" s="113">
        <v>46022</v>
      </c>
      <c r="G148" s="122" t="s">
        <v>103</v>
      </c>
      <c r="H148" s="135">
        <v>8.3000000000000004E-2</v>
      </c>
      <c r="I148" s="36">
        <v>2.7160000000000002</v>
      </c>
      <c r="J148" s="36">
        <f t="shared" si="3"/>
        <v>2.7990000000000004</v>
      </c>
      <c r="K148" s="36">
        <v>0.79900000000000004</v>
      </c>
      <c r="L148" s="37">
        <v>0.13400000000000001</v>
      </c>
    </row>
    <row r="149" spans="1:12" x14ac:dyDescent="0.2">
      <c r="A149" s="91"/>
      <c r="B149" s="20"/>
      <c r="C149" s="9"/>
      <c r="D149" s="23"/>
      <c r="E149" s="23"/>
      <c r="F149" s="113"/>
      <c r="G149" s="126"/>
      <c r="H149" s="135"/>
      <c r="I149" s="36"/>
      <c r="J149" s="36"/>
      <c r="K149" s="36"/>
      <c r="L149" s="37"/>
    </row>
    <row r="150" spans="1:12" x14ac:dyDescent="0.2">
      <c r="A150" s="92" t="s">
        <v>374</v>
      </c>
      <c r="B150" s="23"/>
      <c r="C150" s="9"/>
      <c r="D150" s="23"/>
      <c r="E150" s="23"/>
      <c r="F150" s="113"/>
      <c r="G150" s="126"/>
      <c r="H150" s="135"/>
      <c r="I150" s="36"/>
      <c r="J150" s="36"/>
      <c r="K150" s="36"/>
      <c r="L150" s="37"/>
    </row>
    <row r="151" spans="1:12" x14ac:dyDescent="0.2">
      <c r="A151" s="93" t="s">
        <v>317</v>
      </c>
      <c r="B151" s="23"/>
      <c r="C151" s="9"/>
      <c r="D151" s="23"/>
      <c r="E151" s="23"/>
      <c r="F151" s="113"/>
      <c r="G151" s="126"/>
      <c r="H151" s="135"/>
      <c r="I151" s="36"/>
      <c r="J151" s="36"/>
      <c r="K151" s="36"/>
      <c r="L151" s="37"/>
    </row>
    <row r="152" spans="1:12" x14ac:dyDescent="0.2">
      <c r="A152" s="92" t="s">
        <v>39</v>
      </c>
      <c r="B152" s="23"/>
      <c r="C152" s="9"/>
      <c r="D152" s="23"/>
      <c r="E152" s="23"/>
      <c r="F152" s="113"/>
      <c r="G152" s="126"/>
      <c r="H152" s="135"/>
      <c r="I152" s="36"/>
      <c r="J152" s="36"/>
      <c r="K152" s="36"/>
      <c r="L152" s="37"/>
    </row>
    <row r="153" spans="1:12" x14ac:dyDescent="0.2">
      <c r="A153" s="92" t="s">
        <v>40</v>
      </c>
      <c r="B153" s="23"/>
      <c r="C153" s="9"/>
      <c r="D153" s="23"/>
      <c r="E153" s="23"/>
      <c r="F153" s="113"/>
      <c r="G153" s="126"/>
      <c r="H153" s="135"/>
      <c r="I153" s="36"/>
      <c r="J153" s="36"/>
      <c r="K153" s="36"/>
      <c r="L153" s="37"/>
    </row>
    <row r="154" spans="1:12" x14ac:dyDescent="0.2">
      <c r="A154" s="92" t="s">
        <v>407</v>
      </c>
      <c r="B154" s="23"/>
      <c r="C154" s="9"/>
      <c r="D154" s="23"/>
      <c r="E154" s="23"/>
      <c r="F154" s="113"/>
      <c r="G154" s="126"/>
      <c r="H154" s="135"/>
      <c r="I154" s="36"/>
      <c r="J154" s="36"/>
      <c r="K154" s="36"/>
      <c r="L154" s="37"/>
    </row>
    <row r="155" spans="1:12" x14ac:dyDescent="0.2">
      <c r="A155" s="172" t="s">
        <v>408</v>
      </c>
      <c r="B155" s="23"/>
      <c r="C155" s="9"/>
      <c r="D155" s="23"/>
      <c r="E155" s="23"/>
      <c r="F155" s="113"/>
      <c r="G155" s="126"/>
      <c r="H155" s="135"/>
      <c r="I155" s="36"/>
      <c r="J155" s="36"/>
      <c r="K155" s="36"/>
      <c r="L155" s="37"/>
    </row>
    <row r="156" spans="1:12" x14ac:dyDescent="0.2">
      <c r="A156" s="92" t="s">
        <v>380</v>
      </c>
      <c r="B156" s="23"/>
      <c r="C156" s="9"/>
      <c r="D156" s="23"/>
      <c r="E156" s="23"/>
      <c r="F156" s="113"/>
      <c r="G156" s="126"/>
      <c r="H156" s="135"/>
      <c r="I156" s="36"/>
      <c r="J156" s="36"/>
      <c r="K156" s="36"/>
      <c r="L156" s="37"/>
    </row>
    <row r="157" spans="1:12" x14ac:dyDescent="0.2">
      <c r="A157" s="80"/>
      <c r="B157" s="23"/>
      <c r="C157" s="9"/>
      <c r="D157" s="23"/>
      <c r="E157" s="23"/>
      <c r="F157" s="113"/>
      <c r="G157" s="126"/>
      <c r="H157" s="135"/>
      <c r="I157" s="36"/>
      <c r="J157" s="36"/>
      <c r="K157" s="36"/>
      <c r="L157" s="37"/>
    </row>
    <row r="158" spans="1:12" x14ac:dyDescent="0.2">
      <c r="A158" s="80" t="s">
        <v>317</v>
      </c>
      <c r="B158" s="23"/>
      <c r="C158" s="9"/>
      <c r="D158" s="23"/>
      <c r="E158" s="23"/>
      <c r="F158" s="113"/>
      <c r="G158" s="126"/>
      <c r="H158" s="135"/>
      <c r="I158" s="36"/>
      <c r="J158" s="36"/>
      <c r="K158" s="36"/>
      <c r="L158" s="37"/>
    </row>
    <row r="159" spans="1:12" x14ac:dyDescent="0.2">
      <c r="A159" s="90" t="s">
        <v>375</v>
      </c>
      <c r="B159" s="23"/>
      <c r="C159" s="9"/>
      <c r="D159" s="23"/>
      <c r="E159" s="23"/>
      <c r="F159" s="113"/>
      <c r="G159" s="126"/>
      <c r="H159" s="135"/>
      <c r="I159" s="36"/>
      <c r="J159" s="36"/>
      <c r="K159" s="36"/>
      <c r="L159" s="37"/>
    </row>
    <row r="160" spans="1:12" x14ac:dyDescent="0.2">
      <c r="A160" s="84" t="s">
        <v>376</v>
      </c>
      <c r="B160" s="23"/>
      <c r="C160" s="9"/>
      <c r="D160" s="23"/>
      <c r="E160" s="23"/>
      <c r="F160" s="113"/>
      <c r="G160" s="126"/>
      <c r="H160" s="135"/>
      <c r="I160" s="36"/>
      <c r="J160" s="36"/>
      <c r="K160" s="36"/>
      <c r="L160" s="37"/>
    </row>
    <row r="161" spans="1:12" x14ac:dyDescent="0.2">
      <c r="A161" s="84" t="s">
        <v>377</v>
      </c>
      <c r="B161" s="23"/>
      <c r="C161" s="9"/>
      <c r="D161" s="23"/>
      <c r="E161" s="23"/>
      <c r="F161" s="113"/>
      <c r="G161" s="126"/>
      <c r="H161" s="135"/>
      <c r="I161" s="36"/>
      <c r="J161" s="36"/>
      <c r="K161" s="36"/>
      <c r="L161" s="37"/>
    </row>
    <row r="162" spans="1:12" x14ac:dyDescent="0.2">
      <c r="A162" s="84" t="s">
        <v>378</v>
      </c>
      <c r="B162" s="23"/>
      <c r="C162" s="9"/>
      <c r="D162" s="23"/>
      <c r="E162" s="23"/>
      <c r="F162" s="113"/>
      <c r="G162" s="126"/>
      <c r="H162" s="135"/>
      <c r="I162" s="36"/>
      <c r="J162" s="36"/>
      <c r="K162" s="36"/>
      <c r="L162" s="37"/>
    </row>
    <row r="163" spans="1:12" x14ac:dyDescent="0.2">
      <c r="A163" s="90" t="s">
        <v>379</v>
      </c>
      <c r="B163" s="23"/>
      <c r="C163" s="9"/>
      <c r="D163" s="23"/>
      <c r="E163" s="23"/>
      <c r="F163" s="113"/>
      <c r="G163" s="126"/>
      <c r="H163" s="135"/>
      <c r="I163" s="36"/>
      <c r="J163" s="36"/>
      <c r="K163" s="36"/>
      <c r="L163" s="37"/>
    </row>
    <row r="164" spans="1:12" x14ac:dyDescent="0.2">
      <c r="A164" s="80"/>
      <c r="B164" s="23"/>
      <c r="C164" s="9"/>
      <c r="D164" s="23"/>
      <c r="E164" s="23"/>
      <c r="F164" s="113"/>
      <c r="G164" s="126"/>
      <c r="H164" s="135"/>
      <c r="I164" s="36"/>
      <c r="J164" s="36"/>
      <c r="K164" s="36"/>
      <c r="L164" s="37"/>
    </row>
    <row r="165" spans="1:12" x14ac:dyDescent="0.2">
      <c r="A165" s="90"/>
      <c r="B165" s="23"/>
      <c r="C165" s="9"/>
      <c r="D165" s="23"/>
      <c r="E165" s="23"/>
      <c r="F165" s="113"/>
      <c r="G165" s="126"/>
      <c r="H165" s="135"/>
      <c r="I165" s="36"/>
      <c r="J165" s="36"/>
      <c r="K165" s="36"/>
      <c r="L165" s="37"/>
    </row>
    <row r="166" spans="1:12" x14ac:dyDescent="0.2">
      <c r="A166" s="85"/>
      <c r="B166" s="25"/>
      <c r="C166" s="12"/>
      <c r="D166" s="25"/>
      <c r="E166" s="25"/>
      <c r="F166" s="195"/>
      <c r="G166" s="130"/>
      <c r="H166" s="141"/>
      <c r="I166" s="45"/>
      <c r="J166" s="45"/>
      <c r="K166" s="45"/>
      <c r="L166" s="46"/>
    </row>
    <row r="167" spans="1:12" x14ac:dyDescent="0.2">
      <c r="A167" s="84"/>
      <c r="B167" s="26"/>
      <c r="C167" s="6"/>
      <c r="D167" s="26"/>
      <c r="E167" s="26"/>
      <c r="F167" s="196"/>
      <c r="G167" s="131"/>
      <c r="H167" s="142"/>
      <c r="I167" s="47"/>
      <c r="J167" s="47"/>
      <c r="K167" s="47"/>
      <c r="L167" s="48"/>
    </row>
    <row r="168" spans="1:12" x14ac:dyDescent="0.2">
      <c r="A168" s="80" t="s">
        <v>49</v>
      </c>
      <c r="B168" s="19" t="s">
        <v>253</v>
      </c>
      <c r="C168" s="147" t="s">
        <v>254</v>
      </c>
      <c r="D168" s="146" t="s">
        <v>255</v>
      </c>
      <c r="E168" s="146">
        <v>510818</v>
      </c>
      <c r="F168" s="113">
        <v>46022</v>
      </c>
      <c r="G168" s="149" t="s">
        <v>263</v>
      </c>
      <c r="H168" s="150">
        <v>0.08</v>
      </c>
      <c r="I168" s="151">
        <v>2.82</v>
      </c>
      <c r="J168" s="43">
        <f>SUM(H168:I168)</f>
        <v>2.9</v>
      </c>
      <c r="K168" s="36">
        <v>0.6</v>
      </c>
      <c r="L168" s="38">
        <v>0.14000000000000001</v>
      </c>
    </row>
    <row r="169" spans="1:12" x14ac:dyDescent="0.2">
      <c r="A169" s="84" t="s">
        <v>23</v>
      </c>
      <c r="B169" s="19" t="s">
        <v>50</v>
      </c>
      <c r="C169" s="147" t="s">
        <v>626</v>
      </c>
      <c r="D169" s="148" t="s">
        <v>58</v>
      </c>
      <c r="E169" s="146">
        <v>387603</v>
      </c>
      <c r="F169" s="113">
        <v>46022</v>
      </c>
      <c r="G169" s="149"/>
      <c r="H169" s="150">
        <v>0.24</v>
      </c>
      <c r="I169" s="151">
        <v>0.06</v>
      </c>
      <c r="J169" s="36">
        <f t="shared" ref="J169:J199" si="4">H169+I169</f>
        <v>0.3</v>
      </c>
      <c r="K169" s="36">
        <v>0.97</v>
      </c>
      <c r="L169" s="37">
        <v>0</v>
      </c>
    </row>
    <row r="170" spans="1:12" x14ac:dyDescent="0.2">
      <c r="A170" s="84" t="s">
        <v>51</v>
      </c>
      <c r="B170" s="19" t="s">
        <v>50</v>
      </c>
      <c r="C170" s="147" t="s">
        <v>626</v>
      </c>
      <c r="D170" s="148" t="s">
        <v>59</v>
      </c>
      <c r="E170" s="146">
        <v>392431</v>
      </c>
      <c r="F170" s="113">
        <v>46022</v>
      </c>
      <c r="G170" s="149"/>
      <c r="H170" s="150">
        <v>0.24</v>
      </c>
      <c r="I170" s="151">
        <v>0.06</v>
      </c>
      <c r="J170" s="36">
        <f t="shared" si="4"/>
        <v>0.3</v>
      </c>
      <c r="K170" s="36">
        <v>0.97</v>
      </c>
      <c r="L170" s="37">
        <v>0</v>
      </c>
    </row>
    <row r="171" spans="1:12" x14ac:dyDescent="0.2">
      <c r="A171" s="202"/>
      <c r="B171" s="19" t="s">
        <v>50</v>
      </c>
      <c r="C171" s="147" t="s">
        <v>627</v>
      </c>
      <c r="D171" s="148" t="s">
        <v>60</v>
      </c>
      <c r="E171" s="146">
        <v>393846</v>
      </c>
      <c r="F171" s="113">
        <v>46022</v>
      </c>
      <c r="G171" s="149"/>
      <c r="H171" s="150">
        <v>0.98</v>
      </c>
      <c r="I171" s="151">
        <v>0.18</v>
      </c>
      <c r="J171" s="36">
        <f t="shared" si="4"/>
        <v>1.1599999999999999</v>
      </c>
      <c r="K171" s="36">
        <v>1.89</v>
      </c>
      <c r="L171" s="37">
        <v>0</v>
      </c>
    </row>
    <row r="172" spans="1:12" x14ac:dyDescent="0.2">
      <c r="A172" s="230" t="s">
        <v>809</v>
      </c>
      <c r="B172" s="19" t="s">
        <v>50</v>
      </c>
      <c r="C172" s="147" t="s">
        <v>628</v>
      </c>
      <c r="D172" s="148" t="s">
        <v>61</v>
      </c>
      <c r="E172" s="146">
        <v>393847</v>
      </c>
      <c r="F172" s="113">
        <v>46022</v>
      </c>
      <c r="G172" s="149"/>
      <c r="H172" s="150">
        <v>0.09</v>
      </c>
      <c r="I172" s="151">
        <v>0.24</v>
      </c>
      <c r="J172" s="36">
        <f t="shared" si="4"/>
        <v>0.32999999999999996</v>
      </c>
      <c r="K172" s="36">
        <v>1.27</v>
      </c>
      <c r="L172" s="37">
        <v>0</v>
      </c>
    </row>
    <row r="173" spans="1:12" x14ac:dyDescent="0.2">
      <c r="A173" s="231" t="s">
        <v>810</v>
      </c>
      <c r="B173" s="19" t="s">
        <v>50</v>
      </c>
      <c r="C173" s="147" t="s">
        <v>629</v>
      </c>
      <c r="D173" s="148" t="s">
        <v>62</v>
      </c>
      <c r="E173" s="146">
        <v>393848</v>
      </c>
      <c r="F173" s="113">
        <v>46022</v>
      </c>
      <c r="G173" s="149"/>
      <c r="H173" s="150">
        <v>0.77</v>
      </c>
      <c r="I173" s="151">
        <v>0.17</v>
      </c>
      <c r="J173" s="36">
        <f t="shared" si="4"/>
        <v>0.94000000000000006</v>
      </c>
      <c r="K173" s="36">
        <v>1.67</v>
      </c>
      <c r="L173" s="37">
        <v>0</v>
      </c>
    </row>
    <row r="174" spans="1:12" x14ac:dyDescent="0.2">
      <c r="A174" s="13"/>
      <c r="B174" s="19" t="s">
        <v>50</v>
      </c>
      <c r="C174" s="147" t="s">
        <v>629</v>
      </c>
      <c r="D174" s="148" t="s">
        <v>63</v>
      </c>
      <c r="E174" s="146">
        <v>398576</v>
      </c>
      <c r="F174" s="113">
        <v>46022</v>
      </c>
      <c r="G174" s="149"/>
      <c r="H174" s="150">
        <v>0.1</v>
      </c>
      <c r="I174" s="151">
        <v>0.01</v>
      </c>
      <c r="J174" s="36">
        <f t="shared" si="4"/>
        <v>0.11</v>
      </c>
      <c r="K174" s="36">
        <v>1.26</v>
      </c>
      <c r="L174" s="37">
        <v>0</v>
      </c>
    </row>
    <row r="175" spans="1:12" x14ac:dyDescent="0.2">
      <c r="A175" s="203"/>
      <c r="B175" s="19" t="s">
        <v>50</v>
      </c>
      <c r="C175" s="147" t="s">
        <v>290</v>
      </c>
      <c r="D175" s="148" t="s">
        <v>64</v>
      </c>
      <c r="E175" s="146">
        <v>387606</v>
      </c>
      <c r="F175" s="113">
        <v>46022</v>
      </c>
      <c r="G175" s="149"/>
      <c r="H175" s="150">
        <v>0.09</v>
      </c>
      <c r="I175" s="151">
        <v>0.04</v>
      </c>
      <c r="J175" s="36">
        <f t="shared" si="4"/>
        <v>0.13</v>
      </c>
      <c r="K175" s="36">
        <v>0.14000000000000001</v>
      </c>
      <c r="L175" s="37">
        <v>0</v>
      </c>
    </row>
    <row r="176" spans="1:12" x14ac:dyDescent="0.2">
      <c r="A176" s="80" t="s">
        <v>52</v>
      </c>
      <c r="B176" s="19" t="s">
        <v>50</v>
      </c>
      <c r="C176" s="14" t="s">
        <v>291</v>
      </c>
      <c r="D176" s="31" t="s">
        <v>65</v>
      </c>
      <c r="E176" s="19">
        <v>402121</v>
      </c>
      <c r="F176" s="113">
        <v>46022</v>
      </c>
      <c r="G176" s="122"/>
      <c r="H176" s="135">
        <v>7.0000000000000007E-2</v>
      </c>
      <c r="I176" s="36">
        <v>0.36</v>
      </c>
      <c r="J176" s="36">
        <f t="shared" si="4"/>
        <v>0.43</v>
      </c>
      <c r="K176" s="36">
        <v>0.86</v>
      </c>
      <c r="L176" s="37">
        <v>0</v>
      </c>
    </row>
    <row r="177" spans="1:12" x14ac:dyDescent="0.2">
      <c r="A177" s="84" t="s">
        <v>405</v>
      </c>
      <c r="B177" s="19" t="s">
        <v>50</v>
      </c>
      <c r="C177" s="14" t="s">
        <v>292</v>
      </c>
      <c r="D177" s="31" t="s">
        <v>66</v>
      </c>
      <c r="E177" s="19">
        <v>403016</v>
      </c>
      <c r="F177" s="113">
        <v>46022</v>
      </c>
      <c r="G177" s="122"/>
      <c r="H177" s="135">
        <v>0.09</v>
      </c>
      <c r="I177" s="36">
        <v>0.02</v>
      </c>
      <c r="J177" s="36">
        <f t="shared" si="4"/>
        <v>0.11</v>
      </c>
      <c r="K177" s="36">
        <v>0.18</v>
      </c>
      <c r="L177" s="37">
        <v>0</v>
      </c>
    </row>
    <row r="178" spans="1:12" x14ac:dyDescent="0.2">
      <c r="A178" s="84" t="s">
        <v>217</v>
      </c>
      <c r="B178" s="19" t="s">
        <v>50</v>
      </c>
      <c r="C178" s="14" t="s">
        <v>293</v>
      </c>
      <c r="D178" s="31" t="s">
        <v>67</v>
      </c>
      <c r="E178" s="19">
        <v>403329</v>
      </c>
      <c r="F178" s="113">
        <v>46022</v>
      </c>
      <c r="G178" s="122"/>
      <c r="H178" s="135">
        <v>0.89</v>
      </c>
      <c r="I178" s="36">
        <v>0.69</v>
      </c>
      <c r="J178" s="36">
        <f t="shared" si="4"/>
        <v>1.58</v>
      </c>
      <c r="K178" s="36">
        <v>1.3</v>
      </c>
      <c r="L178" s="37">
        <v>0</v>
      </c>
    </row>
    <row r="179" spans="1:12" x14ac:dyDescent="0.2">
      <c r="A179" s="84" t="s">
        <v>218</v>
      </c>
      <c r="B179" s="19" t="s">
        <v>50</v>
      </c>
      <c r="C179" s="14" t="s">
        <v>291</v>
      </c>
      <c r="D179" s="31" t="s">
        <v>68</v>
      </c>
      <c r="E179" s="19">
        <v>404039</v>
      </c>
      <c r="F179" s="113">
        <v>46022</v>
      </c>
      <c r="G179" s="122"/>
      <c r="H179" s="135">
        <v>0.75</v>
      </c>
      <c r="I179" s="36">
        <v>8.0000000000000002E-3</v>
      </c>
      <c r="J179" s="36">
        <f t="shared" si="4"/>
        <v>0.75800000000000001</v>
      </c>
      <c r="K179" s="36">
        <v>0.78</v>
      </c>
      <c r="L179" s="37">
        <v>0</v>
      </c>
    </row>
    <row r="180" spans="1:12" x14ac:dyDescent="0.2">
      <c r="A180" s="84" t="s">
        <v>219</v>
      </c>
      <c r="B180" s="19" t="s">
        <v>50</v>
      </c>
      <c r="C180" s="8" t="s">
        <v>70</v>
      </c>
      <c r="D180" s="23" t="s">
        <v>71</v>
      </c>
      <c r="E180" s="23">
        <v>421964</v>
      </c>
      <c r="F180" s="113">
        <v>46022</v>
      </c>
      <c r="G180" s="122"/>
      <c r="H180" s="135">
        <v>0.31</v>
      </c>
      <c r="I180" s="36">
        <v>0.74</v>
      </c>
      <c r="J180" s="36">
        <f t="shared" si="4"/>
        <v>1.05</v>
      </c>
      <c r="K180" s="36">
        <v>1.44</v>
      </c>
      <c r="L180" s="37">
        <v>0</v>
      </c>
    </row>
    <row r="181" spans="1:12" x14ac:dyDescent="0.2">
      <c r="A181" s="84" t="s">
        <v>406</v>
      </c>
      <c r="B181" s="19" t="s">
        <v>50</v>
      </c>
      <c r="C181" s="8" t="s">
        <v>72</v>
      </c>
      <c r="D181" s="23" t="s">
        <v>73</v>
      </c>
      <c r="E181" s="23">
        <v>422985</v>
      </c>
      <c r="F181" s="113">
        <v>46022</v>
      </c>
      <c r="G181" s="122"/>
      <c r="H181" s="135">
        <v>0.5</v>
      </c>
      <c r="I181" s="36">
        <v>0.09</v>
      </c>
      <c r="J181" s="36">
        <f t="shared" si="4"/>
        <v>0.59</v>
      </c>
      <c r="K181" s="36">
        <v>0.24</v>
      </c>
      <c r="L181" s="37">
        <v>0</v>
      </c>
    </row>
    <row r="182" spans="1:12" x14ac:dyDescent="0.2">
      <c r="A182" s="187"/>
      <c r="B182" s="19" t="s">
        <v>50</v>
      </c>
      <c r="C182" s="8" t="s">
        <v>74</v>
      </c>
      <c r="D182" s="23" t="s">
        <v>75</v>
      </c>
      <c r="E182" s="23">
        <v>422988</v>
      </c>
      <c r="F182" s="113">
        <v>46022</v>
      </c>
      <c r="G182" s="122"/>
      <c r="H182" s="135">
        <v>0.14000000000000001</v>
      </c>
      <c r="I182" s="36">
        <v>0.19</v>
      </c>
      <c r="J182" s="36">
        <f t="shared" si="4"/>
        <v>0.33</v>
      </c>
      <c r="K182" s="36">
        <v>0.23</v>
      </c>
      <c r="L182" s="37">
        <v>0</v>
      </c>
    </row>
    <row r="183" spans="1:12" x14ac:dyDescent="0.2">
      <c r="A183" s="187"/>
      <c r="B183" s="19" t="s">
        <v>50</v>
      </c>
      <c r="C183" s="8" t="s">
        <v>76</v>
      </c>
      <c r="D183" s="23" t="s">
        <v>65</v>
      </c>
      <c r="E183" s="23">
        <v>431788</v>
      </c>
      <c r="F183" s="113">
        <v>46022</v>
      </c>
      <c r="G183" s="122"/>
      <c r="H183" s="135">
        <v>0.41</v>
      </c>
      <c r="I183" s="36">
        <v>0.2</v>
      </c>
      <c r="J183" s="36">
        <f t="shared" si="4"/>
        <v>0.61</v>
      </c>
      <c r="K183" s="36">
        <v>0.13</v>
      </c>
      <c r="L183" s="37">
        <v>0</v>
      </c>
    </row>
    <row r="184" spans="1:12" x14ac:dyDescent="0.2">
      <c r="A184" s="84" t="s">
        <v>53</v>
      </c>
      <c r="B184" s="19" t="s">
        <v>50</v>
      </c>
      <c r="C184" s="8" t="s">
        <v>77</v>
      </c>
      <c r="D184" s="23" t="s">
        <v>24</v>
      </c>
      <c r="E184" s="23">
        <v>449401</v>
      </c>
      <c r="F184" s="113">
        <v>46022</v>
      </c>
      <c r="G184" s="122"/>
      <c r="H184" s="135">
        <v>1.1399999999999999</v>
      </c>
      <c r="I184" s="36">
        <v>0.31</v>
      </c>
      <c r="J184" s="36">
        <f t="shared" si="4"/>
        <v>1.45</v>
      </c>
      <c r="K184" s="36">
        <v>0.62</v>
      </c>
      <c r="L184" s="37">
        <v>0</v>
      </c>
    </row>
    <row r="185" spans="1:12" x14ac:dyDescent="0.2">
      <c r="A185" s="84" t="s">
        <v>54</v>
      </c>
      <c r="B185" s="19" t="s">
        <v>50</v>
      </c>
      <c r="C185" s="14" t="s">
        <v>244</v>
      </c>
      <c r="D185" s="20" t="s">
        <v>243</v>
      </c>
      <c r="E185" s="20">
        <v>453278</v>
      </c>
      <c r="F185" s="113">
        <v>46022</v>
      </c>
      <c r="G185" s="122"/>
      <c r="H185" s="135">
        <v>0.5</v>
      </c>
      <c r="I185" s="36">
        <v>0.89</v>
      </c>
      <c r="J185" s="36">
        <f t="shared" si="4"/>
        <v>1.3900000000000001</v>
      </c>
      <c r="K185" s="36">
        <v>1.95</v>
      </c>
      <c r="L185" s="37">
        <v>0</v>
      </c>
    </row>
    <row r="186" spans="1:12" x14ac:dyDescent="0.2">
      <c r="A186" s="84" t="s">
        <v>55</v>
      </c>
      <c r="B186" s="19" t="s">
        <v>50</v>
      </c>
      <c r="C186" s="60" t="s">
        <v>98</v>
      </c>
      <c r="D186" s="20" t="s">
        <v>266</v>
      </c>
      <c r="E186" s="20">
        <v>457398</v>
      </c>
      <c r="F186" s="113">
        <v>46022</v>
      </c>
      <c r="G186" s="122"/>
      <c r="H186" s="135">
        <v>0.59</v>
      </c>
      <c r="I186" s="36">
        <v>0.3</v>
      </c>
      <c r="J186" s="36">
        <f t="shared" si="4"/>
        <v>0.8899999999999999</v>
      </c>
      <c r="K186" s="36">
        <v>0.47</v>
      </c>
      <c r="L186" s="37">
        <v>0</v>
      </c>
    </row>
    <row r="187" spans="1:12" x14ac:dyDescent="0.2">
      <c r="A187" s="84" t="s">
        <v>56</v>
      </c>
      <c r="B187" s="19" t="s">
        <v>50</v>
      </c>
      <c r="C187" s="60" t="s">
        <v>113</v>
      </c>
      <c r="D187" s="20" t="s">
        <v>114</v>
      </c>
      <c r="E187" s="20">
        <v>459641</v>
      </c>
      <c r="F187" s="113">
        <v>46022</v>
      </c>
      <c r="G187" s="122"/>
      <c r="H187" s="135">
        <v>0.38</v>
      </c>
      <c r="I187" s="36">
        <v>0.12</v>
      </c>
      <c r="J187" s="36">
        <f t="shared" si="4"/>
        <v>0.5</v>
      </c>
      <c r="K187" s="36">
        <v>0.19</v>
      </c>
      <c r="L187" s="37">
        <v>0</v>
      </c>
    </row>
    <row r="188" spans="1:12" x14ac:dyDescent="0.2">
      <c r="A188" s="84" t="s">
        <v>57</v>
      </c>
      <c r="B188" s="19" t="s">
        <v>50</v>
      </c>
      <c r="C188" s="60" t="s">
        <v>601</v>
      </c>
      <c r="D188" s="20" t="s">
        <v>268</v>
      </c>
      <c r="E188" s="20">
        <v>465416</v>
      </c>
      <c r="F188" s="113">
        <v>46022</v>
      </c>
      <c r="G188" s="122"/>
      <c r="H188" s="135">
        <v>0.56999999999999995</v>
      </c>
      <c r="I188" s="36">
        <v>0.01</v>
      </c>
      <c r="J188" s="36">
        <f t="shared" si="4"/>
        <v>0.57999999999999996</v>
      </c>
      <c r="K188" s="36">
        <v>1.27</v>
      </c>
      <c r="L188" s="37">
        <v>0</v>
      </c>
    </row>
    <row r="189" spans="1:12" x14ac:dyDescent="0.2">
      <c r="A189" s="187"/>
      <c r="B189" s="19" t="s">
        <v>50</v>
      </c>
      <c r="C189" s="60" t="s">
        <v>140</v>
      </c>
      <c r="D189" s="20" t="s">
        <v>269</v>
      </c>
      <c r="E189" s="20">
        <v>468191</v>
      </c>
      <c r="F189" s="113">
        <v>46022</v>
      </c>
      <c r="G189" s="122"/>
      <c r="H189" s="135">
        <v>0.17</v>
      </c>
      <c r="I189" s="36">
        <v>0.01</v>
      </c>
      <c r="J189" s="36">
        <f t="shared" si="4"/>
        <v>0.18000000000000002</v>
      </c>
      <c r="K189" s="36">
        <v>0.5</v>
      </c>
      <c r="L189" s="37">
        <v>0</v>
      </c>
    </row>
    <row r="190" spans="1:12" x14ac:dyDescent="0.2">
      <c r="A190" s="84"/>
      <c r="B190" s="19" t="s">
        <v>50</v>
      </c>
      <c r="C190" s="60" t="s">
        <v>141</v>
      </c>
      <c r="D190" s="20" t="s">
        <v>267</v>
      </c>
      <c r="E190" s="20">
        <v>468721</v>
      </c>
      <c r="F190" s="113">
        <v>46022</v>
      </c>
      <c r="G190" s="122"/>
      <c r="H190" s="135">
        <v>1.07</v>
      </c>
      <c r="I190" s="36">
        <v>0.03</v>
      </c>
      <c r="J190" s="36">
        <f t="shared" si="4"/>
        <v>1.1000000000000001</v>
      </c>
      <c r="K190" s="36">
        <v>0.46</v>
      </c>
      <c r="L190" s="37">
        <v>0</v>
      </c>
    </row>
    <row r="191" spans="1:12" x14ac:dyDescent="0.2">
      <c r="A191" s="84"/>
      <c r="B191" s="19" t="s">
        <v>50</v>
      </c>
      <c r="C191" s="14" t="s">
        <v>220</v>
      </c>
      <c r="D191" s="20" t="s">
        <v>268</v>
      </c>
      <c r="E191" s="20">
        <v>470208</v>
      </c>
      <c r="F191" s="113">
        <v>46022</v>
      </c>
      <c r="G191" s="122"/>
      <c r="H191" s="135">
        <v>0.09</v>
      </c>
      <c r="I191" s="36">
        <v>0.99</v>
      </c>
      <c r="J191" s="36">
        <f t="shared" si="4"/>
        <v>1.08</v>
      </c>
      <c r="K191" s="36">
        <v>0.76</v>
      </c>
      <c r="L191" s="37">
        <v>0</v>
      </c>
    </row>
    <row r="192" spans="1:12" x14ac:dyDescent="0.2">
      <c r="A192" s="84"/>
      <c r="B192" s="19" t="s">
        <v>50</v>
      </c>
      <c r="C192" s="14" t="s">
        <v>142</v>
      </c>
      <c r="D192" s="20" t="s">
        <v>245</v>
      </c>
      <c r="E192" s="20">
        <v>470347</v>
      </c>
      <c r="F192" s="113">
        <v>46022</v>
      </c>
      <c r="G192" s="122"/>
      <c r="H192" s="135">
        <v>0.01</v>
      </c>
      <c r="I192" s="36">
        <v>0.05</v>
      </c>
      <c r="J192" s="36">
        <f t="shared" si="4"/>
        <v>6.0000000000000005E-2</v>
      </c>
      <c r="K192" s="36">
        <v>0.5</v>
      </c>
      <c r="L192" s="37">
        <v>0</v>
      </c>
    </row>
    <row r="193" spans="1:12" x14ac:dyDescent="0.2">
      <c r="A193" s="84"/>
      <c r="B193" s="19" t="s">
        <v>50</v>
      </c>
      <c r="C193" s="14" t="s">
        <v>155</v>
      </c>
      <c r="D193" s="20" t="s">
        <v>224</v>
      </c>
      <c r="E193" s="20">
        <v>471072</v>
      </c>
      <c r="F193" s="113">
        <v>46022</v>
      </c>
      <c r="G193" s="122"/>
      <c r="H193" s="135">
        <v>0.81</v>
      </c>
      <c r="I193" s="36">
        <v>0.02</v>
      </c>
      <c r="J193" s="36">
        <f t="shared" si="4"/>
        <v>0.83000000000000007</v>
      </c>
      <c r="K193" s="36">
        <v>0.37</v>
      </c>
      <c r="L193" s="37">
        <v>0</v>
      </c>
    </row>
    <row r="194" spans="1:12" x14ac:dyDescent="0.2">
      <c r="A194" s="84"/>
      <c r="B194" s="19" t="s">
        <v>50</v>
      </c>
      <c r="C194" s="14" t="s">
        <v>270</v>
      </c>
      <c r="D194" s="20" t="s">
        <v>240</v>
      </c>
      <c r="E194" s="20">
        <v>472046</v>
      </c>
      <c r="F194" s="113">
        <v>46022</v>
      </c>
      <c r="G194" s="122"/>
      <c r="H194" s="135">
        <v>0.5</v>
      </c>
      <c r="I194" s="36">
        <v>0.04</v>
      </c>
      <c r="J194" s="36">
        <f t="shared" si="4"/>
        <v>0.54</v>
      </c>
      <c r="K194" s="36">
        <v>1.88</v>
      </c>
      <c r="L194" s="37">
        <v>0</v>
      </c>
    </row>
    <row r="195" spans="1:12" x14ac:dyDescent="0.2">
      <c r="A195" s="84"/>
      <c r="B195" s="19" t="s">
        <v>50</v>
      </c>
      <c r="C195" s="14" t="s">
        <v>271</v>
      </c>
      <c r="D195" s="20" t="s">
        <v>67</v>
      </c>
      <c r="E195" s="20">
        <v>472069</v>
      </c>
      <c r="F195" s="113">
        <v>46022</v>
      </c>
      <c r="G195" s="122"/>
      <c r="H195" s="135">
        <v>0.08</v>
      </c>
      <c r="I195" s="36">
        <v>0.01</v>
      </c>
      <c r="J195" s="36">
        <f t="shared" si="4"/>
        <v>0.09</v>
      </c>
      <c r="K195" s="36">
        <v>0.06</v>
      </c>
      <c r="L195" s="37">
        <v>0</v>
      </c>
    </row>
    <row r="196" spans="1:12" x14ac:dyDescent="0.2">
      <c r="A196" s="84"/>
      <c r="B196" s="19" t="s">
        <v>50</v>
      </c>
      <c r="C196" s="14" t="s">
        <v>272</v>
      </c>
      <c r="D196" s="20" t="s">
        <v>110</v>
      </c>
      <c r="E196" s="20">
        <v>472652</v>
      </c>
      <c r="F196" s="113">
        <v>46022</v>
      </c>
      <c r="G196" s="122"/>
      <c r="H196" s="135">
        <v>0.19</v>
      </c>
      <c r="I196" s="36">
        <v>0.01</v>
      </c>
      <c r="J196" s="36">
        <f t="shared" si="4"/>
        <v>0.2</v>
      </c>
      <c r="K196" s="36">
        <v>0.14000000000000001</v>
      </c>
      <c r="L196" s="37">
        <v>0</v>
      </c>
    </row>
    <row r="197" spans="1:12" x14ac:dyDescent="0.2">
      <c r="A197" s="84"/>
      <c r="B197" s="19" t="s">
        <v>50</v>
      </c>
      <c r="C197" s="14" t="s">
        <v>273</v>
      </c>
      <c r="D197" s="20" t="s">
        <v>223</v>
      </c>
      <c r="E197" s="20">
        <v>473427</v>
      </c>
      <c r="F197" s="113">
        <v>46022</v>
      </c>
      <c r="G197" s="122"/>
      <c r="H197" s="135">
        <v>0.14000000000000001</v>
      </c>
      <c r="I197" s="36">
        <v>1.08</v>
      </c>
      <c r="J197" s="36">
        <f t="shared" si="4"/>
        <v>1.2200000000000002</v>
      </c>
      <c r="K197" s="36">
        <v>0.27</v>
      </c>
      <c r="L197" s="37">
        <v>0</v>
      </c>
    </row>
    <row r="198" spans="1:12" x14ac:dyDescent="0.2">
      <c r="A198" s="80"/>
      <c r="B198" s="19" t="s">
        <v>50</v>
      </c>
      <c r="C198" s="14" t="s">
        <v>274</v>
      </c>
      <c r="D198" s="20" t="s">
        <v>275</v>
      </c>
      <c r="E198" s="20">
        <v>474706</v>
      </c>
      <c r="F198" s="113">
        <v>46022</v>
      </c>
      <c r="G198" s="122"/>
      <c r="H198" s="135">
        <v>0.11</v>
      </c>
      <c r="I198" s="36">
        <v>0.31</v>
      </c>
      <c r="J198" s="36">
        <f t="shared" si="4"/>
        <v>0.42</v>
      </c>
      <c r="K198" s="36">
        <v>0.19</v>
      </c>
      <c r="L198" s="37">
        <v>0</v>
      </c>
    </row>
    <row r="199" spans="1:12" x14ac:dyDescent="0.2">
      <c r="A199" s="84"/>
      <c r="B199" s="19" t="s">
        <v>50</v>
      </c>
      <c r="C199" s="14" t="s">
        <v>165</v>
      </c>
      <c r="D199" s="20" t="s">
        <v>225</v>
      </c>
      <c r="E199" s="20">
        <v>474707</v>
      </c>
      <c r="F199" s="113">
        <v>46022</v>
      </c>
      <c r="G199" s="122"/>
      <c r="H199" s="135">
        <v>0.01</v>
      </c>
      <c r="I199" s="36">
        <v>0.01</v>
      </c>
      <c r="J199" s="36">
        <f t="shared" si="4"/>
        <v>0.02</v>
      </c>
      <c r="K199" s="36">
        <v>7.0000000000000007E-2</v>
      </c>
      <c r="L199" s="37">
        <v>0</v>
      </c>
    </row>
    <row r="200" spans="1:12" ht="12.6" customHeight="1" x14ac:dyDescent="0.2">
      <c r="A200" s="84"/>
      <c r="B200" s="19" t="s">
        <v>50</v>
      </c>
      <c r="C200" s="14" t="s">
        <v>276</v>
      </c>
      <c r="D200" s="20" t="s">
        <v>226</v>
      </c>
      <c r="E200" s="20">
        <v>476080</v>
      </c>
      <c r="F200" s="113">
        <v>46022</v>
      </c>
      <c r="G200" s="122"/>
      <c r="H200" s="135">
        <v>0.01</v>
      </c>
      <c r="I200" s="36">
        <v>0.01</v>
      </c>
      <c r="J200" s="36">
        <f t="shared" ref="J200:J216" si="5">H200+I200</f>
        <v>0.02</v>
      </c>
      <c r="K200" s="36">
        <v>0.01</v>
      </c>
      <c r="L200" s="37">
        <v>0</v>
      </c>
    </row>
    <row r="201" spans="1:12" x14ac:dyDescent="0.2">
      <c r="A201" s="84"/>
      <c r="B201" s="19" t="s">
        <v>50</v>
      </c>
      <c r="C201" s="14" t="s">
        <v>277</v>
      </c>
      <c r="D201" s="20" t="s">
        <v>241</v>
      </c>
      <c r="E201" s="20">
        <v>476591</v>
      </c>
      <c r="F201" s="113">
        <v>46022</v>
      </c>
      <c r="G201" s="122"/>
      <c r="H201" s="135">
        <v>0.08</v>
      </c>
      <c r="I201" s="36">
        <v>0.16</v>
      </c>
      <c r="J201" s="36">
        <f t="shared" si="5"/>
        <v>0.24</v>
      </c>
      <c r="K201" s="36">
        <v>0.21</v>
      </c>
      <c r="L201" s="37">
        <v>0</v>
      </c>
    </row>
    <row r="202" spans="1:12" x14ac:dyDescent="0.2">
      <c r="A202" s="84"/>
      <c r="B202" s="19" t="s">
        <v>50</v>
      </c>
      <c r="C202" s="14" t="s">
        <v>278</v>
      </c>
      <c r="D202" s="20" t="s">
        <v>242</v>
      </c>
      <c r="E202" s="20">
        <v>476592</v>
      </c>
      <c r="F202" s="113">
        <v>46022</v>
      </c>
      <c r="G202" s="122"/>
      <c r="H202" s="135">
        <v>0.11</v>
      </c>
      <c r="I202" s="36">
        <v>0.03</v>
      </c>
      <c r="J202" s="36">
        <f t="shared" si="5"/>
        <v>0.14000000000000001</v>
      </c>
      <c r="K202" s="36">
        <v>0.55000000000000004</v>
      </c>
      <c r="L202" s="37">
        <v>0</v>
      </c>
    </row>
    <row r="203" spans="1:12" x14ac:dyDescent="0.2">
      <c r="A203" s="84"/>
      <c r="B203" s="19" t="s">
        <v>50</v>
      </c>
      <c r="C203" s="14" t="s">
        <v>279</v>
      </c>
      <c r="D203" s="20" t="s">
        <v>280</v>
      </c>
      <c r="E203" s="20">
        <v>476593</v>
      </c>
      <c r="F203" s="113">
        <v>46022</v>
      </c>
      <c r="G203" s="122"/>
      <c r="H203" s="135">
        <v>0.1</v>
      </c>
      <c r="I203" s="36">
        <v>0.01</v>
      </c>
      <c r="J203" s="36">
        <f t="shared" si="5"/>
        <v>0.11</v>
      </c>
      <c r="K203" s="36">
        <v>0.59</v>
      </c>
      <c r="L203" s="37">
        <v>0</v>
      </c>
    </row>
    <row r="204" spans="1:12" x14ac:dyDescent="0.2">
      <c r="A204" s="187"/>
      <c r="B204" s="19" t="s">
        <v>50</v>
      </c>
      <c r="C204" s="14" t="s">
        <v>190</v>
      </c>
      <c r="D204" s="20" t="s">
        <v>281</v>
      </c>
      <c r="E204" s="20">
        <v>477261</v>
      </c>
      <c r="F204" s="113">
        <v>46022</v>
      </c>
      <c r="G204" s="122"/>
      <c r="H204" s="135">
        <v>5.7000000000000002E-2</v>
      </c>
      <c r="I204" s="36">
        <v>1.3089999999999999</v>
      </c>
      <c r="J204" s="36">
        <f t="shared" si="5"/>
        <v>1.3659999999999999</v>
      </c>
      <c r="K204" s="36">
        <v>6.9000000000000006E-2</v>
      </c>
      <c r="L204" s="37">
        <v>0</v>
      </c>
    </row>
    <row r="205" spans="1:12" x14ac:dyDescent="0.2">
      <c r="A205" s="187"/>
      <c r="B205" s="19" t="s">
        <v>50</v>
      </c>
      <c r="C205" s="14" t="s">
        <v>246</v>
      </c>
      <c r="D205" s="20" t="s">
        <v>282</v>
      </c>
      <c r="E205" s="20">
        <v>480069</v>
      </c>
      <c r="F205" s="113">
        <v>46022</v>
      </c>
      <c r="G205" s="122"/>
      <c r="H205" s="135">
        <v>7.0000000000000007E-2</v>
      </c>
      <c r="I205" s="36">
        <v>0.64</v>
      </c>
      <c r="J205" s="36">
        <f t="shared" si="5"/>
        <v>0.71</v>
      </c>
      <c r="K205" s="36">
        <v>0.25</v>
      </c>
      <c r="L205" s="37">
        <v>0</v>
      </c>
    </row>
    <row r="206" spans="1:12" x14ac:dyDescent="0.2">
      <c r="A206" s="84"/>
      <c r="B206" s="19" t="s">
        <v>50</v>
      </c>
      <c r="C206" s="14" t="s">
        <v>247</v>
      </c>
      <c r="D206" s="20" t="s">
        <v>269</v>
      </c>
      <c r="E206" s="20">
        <v>480473</v>
      </c>
      <c r="F206" s="113">
        <v>46022</v>
      </c>
      <c r="G206" s="122"/>
      <c r="H206" s="135">
        <v>0.27</v>
      </c>
      <c r="I206" s="36">
        <v>0.33</v>
      </c>
      <c r="J206" s="36">
        <f t="shared" si="5"/>
        <v>0.60000000000000009</v>
      </c>
      <c r="K206" s="36">
        <v>1.4</v>
      </c>
      <c r="L206" s="37">
        <v>0</v>
      </c>
    </row>
    <row r="207" spans="1:12" x14ac:dyDescent="0.2">
      <c r="A207" s="84"/>
      <c r="B207" s="19" t="s">
        <v>50</v>
      </c>
      <c r="C207" s="14" t="s">
        <v>184</v>
      </c>
      <c r="D207" s="20" t="s">
        <v>69</v>
      </c>
      <c r="E207" s="20">
        <v>481374</v>
      </c>
      <c r="F207" s="113">
        <v>46022</v>
      </c>
      <c r="G207" s="122"/>
      <c r="H207" s="135">
        <v>0.02</v>
      </c>
      <c r="I207" s="36">
        <v>0.23</v>
      </c>
      <c r="J207" s="36">
        <f t="shared" si="5"/>
        <v>0.25</v>
      </c>
      <c r="K207" s="36">
        <v>0.17</v>
      </c>
      <c r="L207" s="37">
        <v>0</v>
      </c>
    </row>
    <row r="208" spans="1:12" x14ac:dyDescent="0.2">
      <c r="A208" s="84"/>
      <c r="B208" s="19" t="s">
        <v>50</v>
      </c>
      <c r="C208" s="14" t="s">
        <v>186</v>
      </c>
      <c r="D208" s="20" t="s">
        <v>285</v>
      </c>
      <c r="E208" s="20">
        <v>486425</v>
      </c>
      <c r="F208" s="113">
        <v>46022</v>
      </c>
      <c r="G208" s="122"/>
      <c r="H208" s="135">
        <v>0.05</v>
      </c>
      <c r="I208" s="36">
        <v>0.38</v>
      </c>
      <c r="J208" s="36">
        <f t="shared" si="5"/>
        <v>0.43</v>
      </c>
      <c r="K208" s="36">
        <v>0.27</v>
      </c>
      <c r="L208" s="37">
        <v>0</v>
      </c>
    </row>
    <row r="209" spans="1:12" x14ac:dyDescent="0.2">
      <c r="A209" s="84"/>
      <c r="B209" s="19" t="s">
        <v>50</v>
      </c>
      <c r="C209" s="14" t="s">
        <v>187</v>
      </c>
      <c r="D209" s="20" t="s">
        <v>189</v>
      </c>
      <c r="E209" s="20">
        <v>486427</v>
      </c>
      <c r="F209" s="113">
        <v>46022</v>
      </c>
      <c r="G209" s="122"/>
      <c r="H209" s="135">
        <v>0.05</v>
      </c>
      <c r="I209" s="36">
        <v>0.38</v>
      </c>
      <c r="J209" s="36">
        <f t="shared" si="5"/>
        <v>0.43</v>
      </c>
      <c r="K209" s="36">
        <v>0.27</v>
      </c>
      <c r="L209" s="37">
        <v>0</v>
      </c>
    </row>
    <row r="210" spans="1:12" x14ac:dyDescent="0.2">
      <c r="A210" s="84"/>
      <c r="B210" s="19" t="s">
        <v>50</v>
      </c>
      <c r="C210" s="14" t="s">
        <v>188</v>
      </c>
      <c r="D210" s="20" t="s">
        <v>239</v>
      </c>
      <c r="E210" s="20">
        <v>486428</v>
      </c>
      <c r="F210" s="113">
        <v>46022</v>
      </c>
      <c r="G210" s="122"/>
      <c r="H210" s="135">
        <v>0.06</v>
      </c>
      <c r="I210" s="36">
        <v>1</v>
      </c>
      <c r="J210" s="36">
        <f t="shared" si="5"/>
        <v>1.06</v>
      </c>
      <c r="K210" s="36">
        <v>0.14000000000000001</v>
      </c>
      <c r="L210" s="37">
        <v>0</v>
      </c>
    </row>
    <row r="211" spans="1:12" x14ac:dyDescent="0.2">
      <c r="A211" s="84"/>
      <c r="B211" s="19" t="s">
        <v>50</v>
      </c>
      <c r="C211" s="14" t="s">
        <v>283</v>
      </c>
      <c r="D211" s="20" t="s">
        <v>284</v>
      </c>
      <c r="E211" s="20">
        <v>483767</v>
      </c>
      <c r="F211" s="113">
        <v>46022</v>
      </c>
      <c r="G211" s="122"/>
      <c r="H211" s="135">
        <v>0.09</v>
      </c>
      <c r="I211" s="36">
        <v>0.44</v>
      </c>
      <c r="J211" s="36">
        <f t="shared" si="5"/>
        <v>0.53</v>
      </c>
      <c r="K211" s="36">
        <v>0.82</v>
      </c>
      <c r="L211" s="37">
        <v>0</v>
      </c>
    </row>
    <row r="212" spans="1:12" x14ac:dyDescent="0.2">
      <c r="A212" s="84"/>
      <c r="B212" s="19" t="s">
        <v>50</v>
      </c>
      <c r="C212" s="14" t="s">
        <v>222</v>
      </c>
      <c r="D212" s="20" t="s">
        <v>238</v>
      </c>
      <c r="E212" s="20">
        <v>487014</v>
      </c>
      <c r="F212" s="113">
        <v>46022</v>
      </c>
      <c r="G212" s="122"/>
      <c r="H212" s="135">
        <v>0.25</v>
      </c>
      <c r="I212" s="36">
        <v>0.7</v>
      </c>
      <c r="J212" s="36">
        <f t="shared" si="5"/>
        <v>0.95</v>
      </c>
      <c r="K212" s="36">
        <v>0.28999999999999998</v>
      </c>
      <c r="L212" s="37">
        <v>0</v>
      </c>
    </row>
    <row r="213" spans="1:12" x14ac:dyDescent="0.2">
      <c r="A213" s="84"/>
      <c r="B213" s="19" t="s">
        <v>50</v>
      </c>
      <c r="C213" s="14" t="s">
        <v>221</v>
      </c>
      <c r="D213" s="20" t="s">
        <v>286</v>
      </c>
      <c r="E213" s="20">
        <v>487844</v>
      </c>
      <c r="F213" s="113">
        <v>46022</v>
      </c>
      <c r="G213" s="122"/>
      <c r="H213" s="135">
        <v>0.09</v>
      </c>
      <c r="I213" s="36">
        <v>1.07</v>
      </c>
      <c r="J213" s="36">
        <f t="shared" si="5"/>
        <v>1.1600000000000001</v>
      </c>
      <c r="K213" s="36">
        <v>0.1</v>
      </c>
      <c r="L213" s="37">
        <v>0</v>
      </c>
    </row>
    <row r="214" spans="1:12" x14ac:dyDescent="0.2">
      <c r="A214" s="84"/>
      <c r="B214" s="19" t="s">
        <v>50</v>
      </c>
      <c r="C214" s="14" t="s">
        <v>287</v>
      </c>
      <c r="D214" s="20" t="s">
        <v>282</v>
      </c>
      <c r="E214" s="20">
        <v>491605</v>
      </c>
      <c r="F214" s="113">
        <v>46022</v>
      </c>
      <c r="G214" s="122"/>
      <c r="H214" s="135">
        <v>0.06</v>
      </c>
      <c r="I214" s="36">
        <v>0.73</v>
      </c>
      <c r="J214" s="36">
        <f t="shared" si="5"/>
        <v>0.79</v>
      </c>
      <c r="K214" s="36">
        <v>1.27</v>
      </c>
      <c r="L214" s="37">
        <v>0</v>
      </c>
    </row>
    <row r="215" spans="1:12" x14ac:dyDescent="0.2">
      <c r="A215" s="84"/>
      <c r="B215" s="19" t="s">
        <v>50</v>
      </c>
      <c r="C215" s="14" t="s">
        <v>289</v>
      </c>
      <c r="D215" s="20" t="s">
        <v>288</v>
      </c>
      <c r="E215" s="20">
        <v>498304</v>
      </c>
      <c r="F215" s="113">
        <v>46022</v>
      </c>
      <c r="G215" s="122"/>
      <c r="H215" s="135">
        <v>6.2E-2</v>
      </c>
      <c r="I215" s="36">
        <v>0.16</v>
      </c>
      <c r="J215" s="36">
        <f t="shared" si="5"/>
        <v>0.222</v>
      </c>
      <c r="K215" s="36">
        <v>1.76</v>
      </c>
      <c r="L215" s="37">
        <v>0</v>
      </c>
    </row>
    <row r="216" spans="1:12" x14ac:dyDescent="0.2">
      <c r="A216" s="84"/>
      <c r="B216" s="19" t="s">
        <v>50</v>
      </c>
      <c r="C216" s="14" t="s">
        <v>235</v>
      </c>
      <c r="D216" s="20" t="s">
        <v>236</v>
      </c>
      <c r="E216" s="20">
        <v>505494</v>
      </c>
      <c r="F216" s="113">
        <v>46022</v>
      </c>
      <c r="G216" s="122"/>
      <c r="H216" s="135">
        <v>0.17</v>
      </c>
      <c r="I216" s="36">
        <v>0.13</v>
      </c>
      <c r="J216" s="36">
        <f t="shared" si="5"/>
        <v>0.30000000000000004</v>
      </c>
      <c r="K216" s="36">
        <v>0.22</v>
      </c>
      <c r="L216" s="37">
        <v>0</v>
      </c>
    </row>
    <row r="217" spans="1:12" x14ac:dyDescent="0.2">
      <c r="A217" s="84"/>
      <c r="B217" s="19" t="s">
        <v>50</v>
      </c>
      <c r="C217" s="14" t="s">
        <v>248</v>
      </c>
      <c r="D217" s="20" t="s">
        <v>249</v>
      </c>
      <c r="E217" s="20">
        <v>510548</v>
      </c>
      <c r="F217" s="113">
        <v>46022</v>
      </c>
      <c r="G217" s="122"/>
      <c r="H217" s="135" t="s">
        <v>250</v>
      </c>
      <c r="I217" s="36" t="s">
        <v>251</v>
      </c>
      <c r="J217" s="41" t="s">
        <v>450</v>
      </c>
      <c r="K217" s="36" t="s">
        <v>252</v>
      </c>
      <c r="L217" s="37">
        <v>0</v>
      </c>
    </row>
    <row r="218" spans="1:12" x14ac:dyDescent="0.2">
      <c r="A218" s="84"/>
      <c r="B218" s="19" t="s">
        <v>50</v>
      </c>
      <c r="C218" s="14" t="s">
        <v>321</v>
      </c>
      <c r="D218" s="20" t="s">
        <v>323</v>
      </c>
      <c r="E218" s="20">
        <v>530212</v>
      </c>
      <c r="F218" s="113">
        <v>46022</v>
      </c>
      <c r="G218" s="122"/>
      <c r="H218" s="135">
        <v>0.38</v>
      </c>
      <c r="I218" s="36">
        <v>0.22</v>
      </c>
      <c r="J218" s="36">
        <f t="shared" ref="J218:J227" si="6">H218+I218</f>
        <v>0.6</v>
      </c>
      <c r="K218" s="36">
        <v>0.64</v>
      </c>
      <c r="L218" s="37">
        <v>0</v>
      </c>
    </row>
    <row r="219" spans="1:12" x14ac:dyDescent="0.2">
      <c r="A219" s="84"/>
      <c r="B219" s="19" t="s">
        <v>50</v>
      </c>
      <c r="C219" s="14" t="s">
        <v>322</v>
      </c>
      <c r="D219" s="20" t="s">
        <v>324</v>
      </c>
      <c r="E219" s="20">
        <v>530213</v>
      </c>
      <c r="F219" s="113">
        <v>46022</v>
      </c>
      <c r="G219" s="122"/>
      <c r="H219" s="135">
        <v>0.36</v>
      </c>
      <c r="I219" s="36">
        <v>0.11</v>
      </c>
      <c r="J219" s="36">
        <f t="shared" si="6"/>
        <v>0.47</v>
      </c>
      <c r="K219" s="36">
        <v>0.23</v>
      </c>
      <c r="L219" s="37">
        <v>0</v>
      </c>
    </row>
    <row r="220" spans="1:12" x14ac:dyDescent="0.2">
      <c r="A220" s="84"/>
      <c r="B220" s="19" t="s">
        <v>50</v>
      </c>
      <c r="C220" s="14" t="s">
        <v>327</v>
      </c>
      <c r="D220" s="20" t="s">
        <v>325</v>
      </c>
      <c r="E220" s="20">
        <v>530215</v>
      </c>
      <c r="F220" s="113">
        <v>46022</v>
      </c>
      <c r="G220" s="122"/>
      <c r="H220" s="135">
        <v>0.04</v>
      </c>
      <c r="I220" s="36">
        <v>0.1</v>
      </c>
      <c r="J220" s="36">
        <f t="shared" si="6"/>
        <v>0.14000000000000001</v>
      </c>
      <c r="K220" s="36">
        <v>0.7</v>
      </c>
      <c r="L220" s="37">
        <v>0</v>
      </c>
    </row>
    <row r="221" spans="1:12" x14ac:dyDescent="0.2">
      <c r="A221" s="84"/>
      <c r="B221" s="19" t="s">
        <v>50</v>
      </c>
      <c r="C221" s="14" t="s">
        <v>328</v>
      </c>
      <c r="D221" s="20" t="s">
        <v>326</v>
      </c>
      <c r="E221" s="20">
        <v>530216</v>
      </c>
      <c r="F221" s="113">
        <v>46022</v>
      </c>
      <c r="G221" s="122"/>
      <c r="H221" s="135">
        <v>0.06</v>
      </c>
      <c r="I221" s="36">
        <v>0.56000000000000005</v>
      </c>
      <c r="J221" s="36">
        <f t="shared" si="6"/>
        <v>0.62000000000000011</v>
      </c>
      <c r="K221" s="36">
        <v>0.27</v>
      </c>
      <c r="L221" s="37">
        <v>0</v>
      </c>
    </row>
    <row r="222" spans="1:12" x14ac:dyDescent="0.2">
      <c r="A222" s="84"/>
      <c r="B222" s="19" t="s">
        <v>50</v>
      </c>
      <c r="C222" s="9" t="s">
        <v>306</v>
      </c>
      <c r="D222" s="23" t="s">
        <v>115</v>
      </c>
      <c r="E222" s="23">
        <v>459722</v>
      </c>
      <c r="F222" s="113">
        <v>46022</v>
      </c>
      <c r="G222" s="122" t="s">
        <v>103</v>
      </c>
      <c r="H222" s="135">
        <v>7.4999999999999997E-2</v>
      </c>
      <c r="I222" s="36">
        <v>4.7</v>
      </c>
      <c r="J222" s="36">
        <f t="shared" si="6"/>
        <v>4.7750000000000004</v>
      </c>
      <c r="K222" s="36">
        <v>0.67</v>
      </c>
      <c r="L222" s="38">
        <v>6.7000000000000004E-2</v>
      </c>
    </row>
    <row r="223" spans="1:12" x14ac:dyDescent="0.2">
      <c r="A223" s="84"/>
      <c r="B223" s="21" t="s">
        <v>50</v>
      </c>
      <c r="C223" s="60" t="s">
        <v>697</v>
      </c>
      <c r="D223" s="57" t="s">
        <v>115</v>
      </c>
      <c r="E223" s="57">
        <v>480471</v>
      </c>
      <c r="F223" s="113">
        <v>46022</v>
      </c>
      <c r="G223" s="125" t="s">
        <v>103</v>
      </c>
      <c r="H223" s="136">
        <v>0.1</v>
      </c>
      <c r="I223" s="58">
        <v>3.97</v>
      </c>
      <c r="J223" s="58">
        <f t="shared" si="6"/>
        <v>4.07</v>
      </c>
      <c r="K223" s="58">
        <v>0.04</v>
      </c>
      <c r="L223" s="38">
        <v>3.2000000000000001E-2</v>
      </c>
    </row>
    <row r="224" spans="1:12" x14ac:dyDescent="0.2">
      <c r="A224" s="84"/>
      <c r="B224" s="20" t="s">
        <v>50</v>
      </c>
      <c r="C224" s="14" t="s">
        <v>302</v>
      </c>
      <c r="D224" s="20" t="s">
        <v>294</v>
      </c>
      <c r="E224" s="20">
        <v>518663</v>
      </c>
      <c r="F224" s="113">
        <v>46022</v>
      </c>
      <c r="G224" s="122"/>
      <c r="H224" s="135">
        <v>0.05</v>
      </c>
      <c r="I224" s="43">
        <v>0.05</v>
      </c>
      <c r="J224" s="36">
        <f t="shared" si="6"/>
        <v>0.1</v>
      </c>
      <c r="K224" s="36">
        <v>0.81</v>
      </c>
      <c r="L224" s="38">
        <v>0</v>
      </c>
    </row>
    <row r="225" spans="1:12" x14ac:dyDescent="0.2">
      <c r="A225" s="84"/>
      <c r="B225" s="20" t="s">
        <v>50</v>
      </c>
      <c r="C225" s="14" t="s">
        <v>303</v>
      </c>
      <c r="D225" s="20" t="s">
        <v>294</v>
      </c>
      <c r="E225" s="20">
        <v>518664</v>
      </c>
      <c r="F225" s="113">
        <v>46022</v>
      </c>
      <c r="G225" s="122"/>
      <c r="H225" s="135">
        <v>0.05</v>
      </c>
      <c r="I225" s="43">
        <v>0.05</v>
      </c>
      <c r="J225" s="36">
        <f t="shared" si="6"/>
        <v>0.1</v>
      </c>
      <c r="K225" s="36">
        <v>0.81</v>
      </c>
      <c r="L225" s="38">
        <v>0</v>
      </c>
    </row>
    <row r="226" spans="1:12" x14ac:dyDescent="0.2">
      <c r="A226" s="84"/>
      <c r="B226" s="20" t="s">
        <v>50</v>
      </c>
      <c r="C226" s="14" t="s">
        <v>304</v>
      </c>
      <c r="D226" s="20" t="s">
        <v>307</v>
      </c>
      <c r="E226" s="20">
        <v>518665</v>
      </c>
      <c r="F226" s="113">
        <v>46022</v>
      </c>
      <c r="G226" s="122"/>
      <c r="H226" s="135">
        <v>0.05</v>
      </c>
      <c r="I226" s="43">
        <v>0.14000000000000001</v>
      </c>
      <c r="J226" s="36">
        <f t="shared" si="6"/>
        <v>0.19</v>
      </c>
      <c r="K226" s="36">
        <v>0.6</v>
      </c>
      <c r="L226" s="38">
        <v>0</v>
      </c>
    </row>
    <row r="227" spans="1:12" x14ac:dyDescent="0.2">
      <c r="A227" s="84"/>
      <c r="B227" s="20" t="s">
        <v>50</v>
      </c>
      <c r="C227" s="14" t="s">
        <v>305</v>
      </c>
      <c r="D227" s="20" t="s">
        <v>307</v>
      </c>
      <c r="E227" s="20">
        <v>518666</v>
      </c>
      <c r="F227" s="113">
        <v>46022</v>
      </c>
      <c r="G227" s="122"/>
      <c r="H227" s="135">
        <v>0.05</v>
      </c>
      <c r="I227" s="43">
        <v>0.14000000000000001</v>
      </c>
      <c r="J227" s="36">
        <f t="shared" si="6"/>
        <v>0.19</v>
      </c>
      <c r="K227" s="36">
        <v>0.6</v>
      </c>
      <c r="L227" s="38">
        <v>0</v>
      </c>
    </row>
    <row r="228" spans="1:12" x14ac:dyDescent="0.2">
      <c r="A228" s="84"/>
      <c r="B228" s="20" t="s">
        <v>50</v>
      </c>
      <c r="C228" s="14" t="s">
        <v>301</v>
      </c>
      <c r="D228" s="20" t="s">
        <v>308</v>
      </c>
      <c r="E228" s="20">
        <v>511716</v>
      </c>
      <c r="F228" s="113">
        <v>46022</v>
      </c>
      <c r="G228" s="122" t="s">
        <v>263</v>
      </c>
      <c r="H228" s="135">
        <v>0.01</v>
      </c>
      <c r="I228" s="43">
        <v>3.16</v>
      </c>
      <c r="J228" s="43">
        <v>3.17</v>
      </c>
      <c r="K228" s="36">
        <v>7.0000000000000007E-2</v>
      </c>
      <c r="L228" s="38">
        <v>6.0999999999999999E-2</v>
      </c>
    </row>
    <row r="229" spans="1:12" x14ac:dyDescent="0.2">
      <c r="A229" s="84"/>
      <c r="B229" s="20" t="s">
        <v>50</v>
      </c>
      <c r="C229" s="14" t="s">
        <v>335</v>
      </c>
      <c r="D229" s="20" t="s">
        <v>334</v>
      </c>
      <c r="E229" s="20">
        <v>532838</v>
      </c>
      <c r="F229" s="113">
        <v>46022</v>
      </c>
      <c r="G229" s="122"/>
      <c r="H229" s="135">
        <v>0.53</v>
      </c>
      <c r="I229" s="43">
        <v>0.13</v>
      </c>
      <c r="J229" s="43">
        <v>0.69</v>
      </c>
      <c r="K229" s="36">
        <v>0</v>
      </c>
      <c r="L229" s="38">
        <v>0</v>
      </c>
    </row>
    <row r="230" spans="1:12" x14ac:dyDescent="0.2">
      <c r="A230" s="84"/>
      <c r="B230" s="20" t="s">
        <v>50</v>
      </c>
      <c r="C230" s="14" t="s">
        <v>336</v>
      </c>
      <c r="D230" s="20" t="s">
        <v>334</v>
      </c>
      <c r="E230" s="20">
        <v>532839</v>
      </c>
      <c r="F230" s="113">
        <v>46022</v>
      </c>
      <c r="G230" s="122"/>
      <c r="H230" s="135">
        <v>0.53</v>
      </c>
      <c r="I230" s="43">
        <v>0.13</v>
      </c>
      <c r="J230" s="43">
        <v>0.69</v>
      </c>
      <c r="K230" s="36">
        <v>0</v>
      </c>
      <c r="L230" s="38">
        <v>0</v>
      </c>
    </row>
    <row r="231" spans="1:12" s="34" customFormat="1" x14ac:dyDescent="0.2">
      <c r="A231" s="84"/>
      <c r="B231" s="20" t="s">
        <v>50</v>
      </c>
      <c r="C231" s="14" t="s">
        <v>337</v>
      </c>
      <c r="D231" s="20" t="s">
        <v>338</v>
      </c>
      <c r="E231" s="20">
        <v>536263</v>
      </c>
      <c r="F231" s="113">
        <v>46022</v>
      </c>
      <c r="G231" s="122" t="s">
        <v>263</v>
      </c>
      <c r="H231" s="135">
        <v>0.14000000000000001</v>
      </c>
      <c r="I231" s="43">
        <v>2.65</v>
      </c>
      <c r="J231" s="43">
        <v>2.79</v>
      </c>
      <c r="K231" s="36">
        <v>1.51</v>
      </c>
      <c r="L231" s="38">
        <v>0.114</v>
      </c>
    </row>
    <row r="232" spans="1:12" s="34" customFormat="1" x14ac:dyDescent="0.2">
      <c r="A232" s="84"/>
      <c r="B232" s="20" t="s">
        <v>50</v>
      </c>
      <c r="C232" s="14" t="s">
        <v>340</v>
      </c>
      <c r="D232" s="20" t="s">
        <v>339</v>
      </c>
      <c r="E232" s="20">
        <v>536816</v>
      </c>
      <c r="F232" s="113">
        <v>46022</v>
      </c>
      <c r="G232" s="122"/>
      <c r="H232" s="135">
        <v>0.38</v>
      </c>
      <c r="I232" s="43">
        <v>0.03</v>
      </c>
      <c r="J232" s="36">
        <f t="shared" ref="J232:J242" si="7">H232+I232</f>
        <v>0.41000000000000003</v>
      </c>
      <c r="K232" s="36">
        <v>0.53300000000000003</v>
      </c>
      <c r="L232" s="38">
        <v>0</v>
      </c>
    </row>
    <row r="233" spans="1:12" s="34" customFormat="1" x14ac:dyDescent="0.2">
      <c r="A233" s="84"/>
      <c r="B233" s="20" t="s">
        <v>50</v>
      </c>
      <c r="C233" s="14" t="s">
        <v>341</v>
      </c>
      <c r="D233" s="20" t="s">
        <v>339</v>
      </c>
      <c r="E233" s="20">
        <v>536818</v>
      </c>
      <c r="F233" s="113">
        <v>46022</v>
      </c>
      <c r="G233" s="122"/>
      <c r="H233" s="135">
        <v>0.38</v>
      </c>
      <c r="I233" s="43">
        <v>0.03</v>
      </c>
      <c r="J233" s="36">
        <f t="shared" si="7"/>
        <v>0.41000000000000003</v>
      </c>
      <c r="K233" s="36">
        <v>0.53300000000000003</v>
      </c>
      <c r="L233" s="38">
        <v>0</v>
      </c>
    </row>
    <row r="234" spans="1:12" s="34" customFormat="1" x14ac:dyDescent="0.2">
      <c r="A234" s="84"/>
      <c r="B234" s="20" t="s">
        <v>50</v>
      </c>
      <c r="C234" s="14" t="s">
        <v>351</v>
      </c>
      <c r="D234" s="20" t="s">
        <v>352</v>
      </c>
      <c r="E234" s="20">
        <v>543423</v>
      </c>
      <c r="F234" s="113">
        <v>46022</v>
      </c>
      <c r="G234" s="122"/>
      <c r="H234" s="135">
        <v>0.17</v>
      </c>
      <c r="I234" s="43">
        <v>7.0000000000000001E-3</v>
      </c>
      <c r="J234" s="36">
        <f t="shared" si="7"/>
        <v>0.17700000000000002</v>
      </c>
      <c r="K234" s="36">
        <v>0.06</v>
      </c>
      <c r="L234" s="38">
        <v>0</v>
      </c>
    </row>
    <row r="235" spans="1:12" s="34" customFormat="1" x14ac:dyDescent="0.2">
      <c r="A235" s="84"/>
      <c r="B235" s="20" t="s">
        <v>50</v>
      </c>
      <c r="C235" s="14" t="s">
        <v>364</v>
      </c>
      <c r="D235" s="20" t="s">
        <v>353</v>
      </c>
      <c r="E235" s="20">
        <v>543424</v>
      </c>
      <c r="F235" s="113">
        <v>46022</v>
      </c>
      <c r="G235" s="122"/>
      <c r="H235" s="135">
        <v>0.34</v>
      </c>
      <c r="I235" s="43">
        <v>6.0000000000000001E-3</v>
      </c>
      <c r="J235" s="36">
        <f t="shared" si="7"/>
        <v>0.34600000000000003</v>
      </c>
      <c r="K235" s="36">
        <v>1.1000000000000001</v>
      </c>
      <c r="L235" s="38">
        <v>0</v>
      </c>
    </row>
    <row r="236" spans="1:12" s="34" customFormat="1" x14ac:dyDescent="0.2">
      <c r="A236" s="84"/>
      <c r="B236" s="20" t="s">
        <v>50</v>
      </c>
      <c r="C236" s="14" t="s">
        <v>363</v>
      </c>
      <c r="D236" s="20" t="s">
        <v>354</v>
      </c>
      <c r="E236" s="20">
        <v>543425</v>
      </c>
      <c r="F236" s="113">
        <v>46022</v>
      </c>
      <c r="G236" s="122"/>
      <c r="H236" s="135">
        <v>0.3</v>
      </c>
      <c r="I236" s="43">
        <v>0.4</v>
      </c>
      <c r="J236" s="36">
        <f t="shared" si="7"/>
        <v>0.7</v>
      </c>
      <c r="K236" s="36">
        <v>0.79</v>
      </c>
      <c r="L236" s="38">
        <v>0</v>
      </c>
    </row>
    <row r="237" spans="1:12" s="34" customFormat="1" x14ac:dyDescent="0.2">
      <c r="A237" s="84"/>
      <c r="B237" s="20" t="s">
        <v>50</v>
      </c>
      <c r="C237" s="14" t="s">
        <v>362</v>
      </c>
      <c r="D237" s="20" t="s">
        <v>355</v>
      </c>
      <c r="E237" s="20">
        <v>543426</v>
      </c>
      <c r="F237" s="113">
        <v>46022</v>
      </c>
      <c r="G237" s="122"/>
      <c r="H237" s="135">
        <v>0.03</v>
      </c>
      <c r="I237" s="43">
        <v>0.08</v>
      </c>
      <c r="J237" s="36">
        <f t="shared" si="7"/>
        <v>0.11</v>
      </c>
      <c r="K237" s="36">
        <v>0.14000000000000001</v>
      </c>
      <c r="L237" s="38">
        <v>0</v>
      </c>
    </row>
    <row r="238" spans="1:12" s="34" customFormat="1" x14ac:dyDescent="0.2">
      <c r="A238" s="84"/>
      <c r="B238" s="20" t="s">
        <v>50</v>
      </c>
      <c r="C238" s="14" t="s">
        <v>361</v>
      </c>
      <c r="D238" s="20" t="s">
        <v>356</v>
      </c>
      <c r="E238" s="20">
        <v>543427</v>
      </c>
      <c r="F238" s="113">
        <v>46022</v>
      </c>
      <c r="G238" s="122"/>
      <c r="H238" s="135">
        <v>7.0000000000000007E-2</v>
      </c>
      <c r="I238" s="43">
        <v>0.04</v>
      </c>
      <c r="J238" s="36">
        <f t="shared" si="7"/>
        <v>0.11000000000000001</v>
      </c>
      <c r="K238" s="36">
        <v>0.3</v>
      </c>
      <c r="L238" s="38">
        <v>0</v>
      </c>
    </row>
    <row r="239" spans="1:12" s="34" customFormat="1" x14ac:dyDescent="0.2">
      <c r="A239" s="84"/>
      <c r="B239" s="20" t="s">
        <v>50</v>
      </c>
      <c r="C239" s="14" t="s">
        <v>360</v>
      </c>
      <c r="D239" s="20" t="s">
        <v>357</v>
      </c>
      <c r="E239" s="20">
        <v>543428</v>
      </c>
      <c r="F239" s="113">
        <v>46022</v>
      </c>
      <c r="G239" s="122"/>
      <c r="H239" s="135">
        <v>0.38</v>
      </c>
      <c r="I239" s="43">
        <v>0.76</v>
      </c>
      <c r="J239" s="36">
        <f t="shared" si="7"/>
        <v>1.1400000000000001</v>
      </c>
      <c r="K239" s="36">
        <v>0.37</v>
      </c>
      <c r="L239" s="38">
        <v>0</v>
      </c>
    </row>
    <row r="240" spans="1:12" s="34" customFormat="1" x14ac:dyDescent="0.2">
      <c r="A240" s="84"/>
      <c r="B240" s="20" t="s">
        <v>50</v>
      </c>
      <c r="C240" s="14" t="s">
        <v>359</v>
      </c>
      <c r="D240" s="20" t="s">
        <v>358</v>
      </c>
      <c r="E240" s="20">
        <v>543429</v>
      </c>
      <c r="F240" s="113">
        <v>46022</v>
      </c>
      <c r="G240" s="122"/>
      <c r="H240" s="135">
        <v>0.06</v>
      </c>
      <c r="I240" s="43">
        <v>0.68</v>
      </c>
      <c r="J240" s="36">
        <f t="shared" si="7"/>
        <v>0.74</v>
      </c>
      <c r="K240" s="36">
        <v>0.3</v>
      </c>
      <c r="L240" s="38">
        <v>0</v>
      </c>
    </row>
    <row r="241" spans="1:12" s="34" customFormat="1" x14ac:dyDescent="0.2">
      <c r="A241" s="84"/>
      <c r="B241" s="20" t="s">
        <v>50</v>
      </c>
      <c r="C241" s="14" t="s">
        <v>451</v>
      </c>
      <c r="D241" s="20" t="s">
        <v>401</v>
      </c>
      <c r="E241" s="20">
        <v>557131</v>
      </c>
      <c r="F241" s="113">
        <v>46022</v>
      </c>
      <c r="G241" s="122"/>
      <c r="H241" s="135">
        <v>6.4000000000000001E-2</v>
      </c>
      <c r="I241" s="43">
        <v>0.06</v>
      </c>
      <c r="J241" s="36">
        <f t="shared" si="7"/>
        <v>0.124</v>
      </c>
      <c r="K241" s="36">
        <v>0.80700000000000005</v>
      </c>
      <c r="L241" s="38">
        <v>0</v>
      </c>
    </row>
    <row r="242" spans="1:12" s="34" customFormat="1" x14ac:dyDescent="0.2">
      <c r="A242" s="84"/>
      <c r="B242" s="20" t="s">
        <v>50</v>
      </c>
      <c r="C242" s="14" t="s">
        <v>452</v>
      </c>
      <c r="D242" s="20" t="s">
        <v>401</v>
      </c>
      <c r="E242" s="20">
        <v>557132</v>
      </c>
      <c r="F242" s="113">
        <v>46022</v>
      </c>
      <c r="G242" s="122"/>
      <c r="H242" s="135">
        <v>6.4000000000000001E-2</v>
      </c>
      <c r="I242" s="43">
        <v>0.06</v>
      </c>
      <c r="J242" s="36">
        <f t="shared" si="7"/>
        <v>0.124</v>
      </c>
      <c r="K242" s="36">
        <v>0.80700000000000005</v>
      </c>
      <c r="L242" s="38">
        <v>0</v>
      </c>
    </row>
    <row r="243" spans="1:12" s="34" customFormat="1" x14ac:dyDescent="0.2">
      <c r="A243" s="84"/>
      <c r="B243" s="20" t="s">
        <v>50</v>
      </c>
      <c r="C243" s="14" t="s">
        <v>453</v>
      </c>
      <c r="D243" s="20" t="s">
        <v>404</v>
      </c>
      <c r="E243" s="20">
        <v>558477</v>
      </c>
      <c r="F243" s="113">
        <v>46022</v>
      </c>
      <c r="G243" s="122"/>
      <c r="H243" s="135">
        <v>0.17</v>
      </c>
      <c r="I243" s="43">
        <v>0.13</v>
      </c>
      <c r="J243" s="43">
        <v>0.3</v>
      </c>
      <c r="K243" s="36">
        <v>0.82</v>
      </c>
      <c r="L243" s="38">
        <v>0</v>
      </c>
    </row>
    <row r="244" spans="1:12" s="34" customFormat="1" x14ac:dyDescent="0.2">
      <c r="A244" s="84"/>
      <c r="B244" s="20" t="s">
        <v>50</v>
      </c>
      <c r="C244" s="14" t="s">
        <v>454</v>
      </c>
      <c r="D244" s="20" t="s">
        <v>404</v>
      </c>
      <c r="E244" s="20">
        <v>558478</v>
      </c>
      <c r="F244" s="113">
        <v>46022</v>
      </c>
      <c r="G244" s="122"/>
      <c r="H244" s="135">
        <v>0.17</v>
      </c>
      <c r="I244" s="43">
        <v>0.13</v>
      </c>
      <c r="J244" s="43">
        <v>0.3</v>
      </c>
      <c r="K244" s="36">
        <v>0.82</v>
      </c>
      <c r="L244" s="38">
        <v>0</v>
      </c>
    </row>
    <row r="245" spans="1:12" s="34" customFormat="1" x14ac:dyDescent="0.2">
      <c r="A245" s="84"/>
      <c r="B245" s="20" t="s">
        <v>50</v>
      </c>
      <c r="C245" s="14" t="s">
        <v>413</v>
      </c>
      <c r="D245" s="20" t="s">
        <v>404</v>
      </c>
      <c r="E245" s="20">
        <v>573265</v>
      </c>
      <c r="F245" s="113">
        <v>46022</v>
      </c>
      <c r="G245" s="122"/>
      <c r="H245" s="139">
        <v>0.18</v>
      </c>
      <c r="I245" s="41">
        <v>0.13</v>
      </c>
      <c r="J245" s="36">
        <f t="shared" ref="J245:J307" si="8">H245+I245</f>
        <v>0.31</v>
      </c>
      <c r="K245" s="41">
        <v>0.82</v>
      </c>
      <c r="L245" s="50">
        <v>0</v>
      </c>
    </row>
    <row r="246" spans="1:12" s="34" customFormat="1" x14ac:dyDescent="0.2">
      <c r="A246" s="84"/>
      <c r="B246" s="20" t="s">
        <v>50</v>
      </c>
      <c r="C246" s="14" t="s">
        <v>414</v>
      </c>
      <c r="D246" s="20" t="s">
        <v>404</v>
      </c>
      <c r="E246" s="20">
        <v>573266</v>
      </c>
      <c r="F246" s="113">
        <v>46022</v>
      </c>
      <c r="G246" s="122"/>
      <c r="H246" s="139">
        <v>0.18</v>
      </c>
      <c r="I246" s="41">
        <v>0.13</v>
      </c>
      <c r="J246" s="36">
        <f t="shared" si="8"/>
        <v>0.31</v>
      </c>
      <c r="K246" s="41">
        <v>0.82</v>
      </c>
      <c r="L246" s="50">
        <v>0</v>
      </c>
    </row>
    <row r="247" spans="1:12" s="34" customFormat="1" x14ac:dyDescent="0.2">
      <c r="A247" s="84"/>
      <c r="B247" s="20" t="s">
        <v>50</v>
      </c>
      <c r="C247" s="14" t="s">
        <v>415</v>
      </c>
      <c r="D247" s="20" t="s">
        <v>422</v>
      </c>
      <c r="E247" s="20">
        <v>573267</v>
      </c>
      <c r="F247" s="113">
        <v>46022</v>
      </c>
      <c r="G247" s="122"/>
      <c r="H247" s="139">
        <v>1.9E-2</v>
      </c>
      <c r="I247" s="41">
        <v>0.56899999999999995</v>
      </c>
      <c r="J247" s="36">
        <f t="shared" si="8"/>
        <v>0.58799999999999997</v>
      </c>
      <c r="K247" s="41">
        <v>1.3</v>
      </c>
      <c r="L247" s="50">
        <v>0</v>
      </c>
    </row>
    <row r="248" spans="1:12" x14ac:dyDescent="0.2">
      <c r="A248" s="84"/>
      <c r="B248" s="20" t="s">
        <v>50</v>
      </c>
      <c r="C248" s="14" t="s">
        <v>416</v>
      </c>
      <c r="D248" s="20" t="s">
        <v>422</v>
      </c>
      <c r="E248" s="20">
        <v>573269</v>
      </c>
      <c r="F248" s="113">
        <v>46022</v>
      </c>
      <c r="G248" s="122"/>
      <c r="H248" s="139">
        <v>1.9E-2</v>
      </c>
      <c r="I248" s="41">
        <v>0.56899999999999995</v>
      </c>
      <c r="J248" s="36">
        <f t="shared" si="8"/>
        <v>0.58799999999999997</v>
      </c>
      <c r="K248" s="41">
        <v>1.3</v>
      </c>
      <c r="L248" s="50">
        <v>0</v>
      </c>
    </row>
    <row r="249" spans="1:12" x14ac:dyDescent="0.2">
      <c r="A249" s="84"/>
      <c r="B249" s="20" t="s">
        <v>50</v>
      </c>
      <c r="C249" s="14" t="s">
        <v>417</v>
      </c>
      <c r="D249" s="20" t="s">
        <v>422</v>
      </c>
      <c r="E249" s="20">
        <v>573270</v>
      </c>
      <c r="F249" s="113">
        <v>46022</v>
      </c>
      <c r="G249" s="122"/>
      <c r="H249" s="139">
        <v>1.9E-2</v>
      </c>
      <c r="I249" s="41">
        <v>0.56899999999999995</v>
      </c>
      <c r="J249" s="36">
        <f t="shared" si="8"/>
        <v>0.58799999999999997</v>
      </c>
      <c r="K249" s="41">
        <v>1.3</v>
      </c>
      <c r="L249" s="50">
        <v>0</v>
      </c>
    </row>
    <row r="250" spans="1:12" x14ac:dyDescent="0.2">
      <c r="A250" s="84"/>
      <c r="B250" s="20" t="s">
        <v>50</v>
      </c>
      <c r="C250" s="14" t="s">
        <v>419</v>
      </c>
      <c r="D250" s="20" t="s">
        <v>422</v>
      </c>
      <c r="E250" s="20">
        <v>573271</v>
      </c>
      <c r="F250" s="113">
        <v>46022</v>
      </c>
      <c r="G250" s="122"/>
      <c r="H250" s="139">
        <v>9.7000000000000003E-2</v>
      </c>
      <c r="I250" s="41">
        <v>3.3000000000000002E-2</v>
      </c>
      <c r="J250" s="36">
        <f t="shared" si="8"/>
        <v>0.13</v>
      </c>
      <c r="K250" s="41">
        <v>2.3E-2</v>
      </c>
      <c r="L250" s="50">
        <v>0</v>
      </c>
    </row>
    <row r="251" spans="1:12" x14ac:dyDescent="0.2">
      <c r="A251" s="84"/>
      <c r="B251" s="20" t="s">
        <v>50</v>
      </c>
      <c r="C251" s="14" t="s">
        <v>418</v>
      </c>
      <c r="D251" s="20" t="s">
        <v>423</v>
      </c>
      <c r="E251" s="20">
        <v>573273</v>
      </c>
      <c r="F251" s="113">
        <v>46022</v>
      </c>
      <c r="G251" s="122"/>
      <c r="H251" s="139">
        <v>5.2999999999999999E-2</v>
      </c>
      <c r="I251" s="41">
        <v>0.44800000000000001</v>
      </c>
      <c r="J251" s="36">
        <f t="shared" si="8"/>
        <v>0.501</v>
      </c>
      <c r="K251" s="41">
        <v>2.3E-2</v>
      </c>
      <c r="L251" s="50">
        <v>0</v>
      </c>
    </row>
    <row r="252" spans="1:12" x14ac:dyDescent="0.2">
      <c r="A252" s="84"/>
      <c r="B252" s="20" t="s">
        <v>50</v>
      </c>
      <c r="C252" s="14" t="s">
        <v>420</v>
      </c>
      <c r="D252" s="20" t="s">
        <v>424</v>
      </c>
      <c r="E252" s="20">
        <v>573274</v>
      </c>
      <c r="F252" s="113">
        <v>46022</v>
      </c>
      <c r="G252" s="122"/>
      <c r="H252" s="139">
        <v>0.06</v>
      </c>
      <c r="I252" s="41">
        <v>0.24</v>
      </c>
      <c r="J252" s="36">
        <f t="shared" si="8"/>
        <v>0.3</v>
      </c>
      <c r="K252" s="41">
        <v>1.2999999999999999E-2</v>
      </c>
      <c r="L252" s="50">
        <v>0</v>
      </c>
    </row>
    <row r="253" spans="1:12" x14ac:dyDescent="0.2">
      <c r="A253" s="84"/>
      <c r="B253" s="20" t="s">
        <v>50</v>
      </c>
      <c r="C253" s="14" t="s">
        <v>421</v>
      </c>
      <c r="D253" s="20" t="s">
        <v>422</v>
      </c>
      <c r="E253" s="20">
        <v>573276</v>
      </c>
      <c r="F253" s="113">
        <v>46022</v>
      </c>
      <c r="G253" s="122"/>
      <c r="H253" s="139">
        <v>9.7000000000000003E-2</v>
      </c>
      <c r="I253" s="41">
        <v>3.3000000000000002E-2</v>
      </c>
      <c r="J253" s="36">
        <f t="shared" si="8"/>
        <v>0.13</v>
      </c>
      <c r="K253" s="41">
        <v>2.3E-2</v>
      </c>
      <c r="L253" s="50">
        <v>0</v>
      </c>
    </row>
    <row r="254" spans="1:12" x14ac:dyDescent="0.2">
      <c r="A254" s="84"/>
      <c r="B254" s="20" t="s">
        <v>50</v>
      </c>
      <c r="C254" s="13" t="s">
        <v>439</v>
      </c>
      <c r="D254" s="20" t="s">
        <v>440</v>
      </c>
      <c r="E254" s="20">
        <v>575822</v>
      </c>
      <c r="F254" s="113">
        <v>46022</v>
      </c>
      <c r="G254" s="122"/>
      <c r="H254" s="139">
        <v>0.42</v>
      </c>
      <c r="I254" s="41">
        <v>0.51</v>
      </c>
      <c r="J254" s="36">
        <f t="shared" si="8"/>
        <v>0.92999999999999994</v>
      </c>
      <c r="K254" s="41">
        <v>0.1</v>
      </c>
      <c r="L254" s="50">
        <v>0</v>
      </c>
    </row>
    <row r="255" spans="1:12" x14ac:dyDescent="0.2">
      <c r="A255" s="84"/>
      <c r="B255" s="20" t="s">
        <v>50</v>
      </c>
      <c r="C255" s="53" t="s">
        <v>441</v>
      </c>
      <c r="D255" s="20" t="s">
        <v>442</v>
      </c>
      <c r="E255" s="20">
        <v>575823</v>
      </c>
      <c r="F255" s="113">
        <v>46022</v>
      </c>
      <c r="G255" s="122"/>
      <c r="H255" s="139">
        <v>0.05</v>
      </c>
      <c r="I255" s="41">
        <v>0.14000000000000001</v>
      </c>
      <c r="J255" s="36">
        <f t="shared" si="8"/>
        <v>0.19</v>
      </c>
      <c r="K255" s="41">
        <v>0.34</v>
      </c>
      <c r="L255" s="50">
        <v>0</v>
      </c>
    </row>
    <row r="256" spans="1:12" x14ac:dyDescent="0.2">
      <c r="A256" s="84"/>
      <c r="B256" s="20" t="s">
        <v>50</v>
      </c>
      <c r="C256" s="53" t="s">
        <v>444</v>
      </c>
      <c r="D256" s="20" t="s">
        <v>443</v>
      </c>
      <c r="E256" s="20">
        <v>575824</v>
      </c>
      <c r="F256" s="113">
        <v>46022</v>
      </c>
      <c r="G256" s="122"/>
      <c r="H256" s="139">
        <v>0.06</v>
      </c>
      <c r="I256" s="41">
        <v>0.05</v>
      </c>
      <c r="J256" s="36">
        <f t="shared" si="8"/>
        <v>0.11</v>
      </c>
      <c r="K256" s="41">
        <v>0.39</v>
      </c>
      <c r="L256" s="50">
        <v>0</v>
      </c>
    </row>
    <row r="257" spans="1:12" x14ac:dyDescent="0.2">
      <c r="A257" s="84"/>
      <c r="B257" s="20" t="s">
        <v>50</v>
      </c>
      <c r="C257" s="53" t="s">
        <v>445</v>
      </c>
      <c r="D257" s="20" t="s">
        <v>443</v>
      </c>
      <c r="E257" s="20">
        <v>575825</v>
      </c>
      <c r="F257" s="113">
        <v>46022</v>
      </c>
      <c r="G257" s="122"/>
      <c r="H257" s="139">
        <v>0.06</v>
      </c>
      <c r="I257" s="41">
        <v>0.05</v>
      </c>
      <c r="J257" s="36">
        <f t="shared" si="8"/>
        <v>0.11</v>
      </c>
      <c r="K257" s="41">
        <v>0.39</v>
      </c>
      <c r="L257" s="50">
        <v>0</v>
      </c>
    </row>
    <row r="258" spans="1:12" x14ac:dyDescent="0.2">
      <c r="A258" s="84"/>
      <c r="B258" s="20" t="s">
        <v>50</v>
      </c>
      <c r="C258" s="53" t="s">
        <v>446</v>
      </c>
      <c r="D258" s="20" t="s">
        <v>262</v>
      </c>
      <c r="E258" s="20">
        <v>575826</v>
      </c>
      <c r="F258" s="113">
        <v>46022</v>
      </c>
      <c r="G258" s="122"/>
      <c r="H258" s="139">
        <v>0.04</v>
      </c>
      <c r="I258" s="41">
        <v>0.02</v>
      </c>
      <c r="J258" s="36">
        <f t="shared" si="8"/>
        <v>0.06</v>
      </c>
      <c r="K258" s="41">
        <v>0.23</v>
      </c>
      <c r="L258" s="50">
        <v>0</v>
      </c>
    </row>
    <row r="259" spans="1:12" x14ac:dyDescent="0.2">
      <c r="A259" s="84"/>
      <c r="B259" s="20" t="s">
        <v>50</v>
      </c>
      <c r="C259" s="53" t="s">
        <v>447</v>
      </c>
      <c r="D259" s="20" t="s">
        <v>262</v>
      </c>
      <c r="E259" s="20">
        <v>575827</v>
      </c>
      <c r="F259" s="32">
        <v>46022</v>
      </c>
      <c r="G259" s="122"/>
      <c r="H259" s="139">
        <v>0.04</v>
      </c>
      <c r="I259" s="41">
        <v>0.02</v>
      </c>
      <c r="J259" s="36">
        <f t="shared" si="8"/>
        <v>0.06</v>
      </c>
      <c r="K259" s="41">
        <v>0.23</v>
      </c>
      <c r="L259" s="42">
        <v>0</v>
      </c>
    </row>
    <row r="260" spans="1:12" x14ac:dyDescent="0.2">
      <c r="A260" s="84"/>
      <c r="B260" s="20" t="s">
        <v>50</v>
      </c>
      <c r="C260" s="53" t="s">
        <v>448</v>
      </c>
      <c r="D260" s="20" t="s">
        <v>314</v>
      </c>
      <c r="E260" s="20">
        <v>575828</v>
      </c>
      <c r="F260" s="32">
        <v>46022</v>
      </c>
      <c r="G260" s="122"/>
      <c r="H260" s="139">
        <v>0.03</v>
      </c>
      <c r="I260" s="41">
        <v>0.04</v>
      </c>
      <c r="J260" s="36">
        <f t="shared" si="8"/>
        <v>7.0000000000000007E-2</v>
      </c>
      <c r="K260" s="41">
        <v>0.17</v>
      </c>
      <c r="L260" s="42">
        <v>0</v>
      </c>
    </row>
    <row r="261" spans="1:12" x14ac:dyDescent="0.2">
      <c r="A261" s="84"/>
      <c r="B261" s="20" t="s">
        <v>50</v>
      </c>
      <c r="C261" s="53" t="s">
        <v>449</v>
      </c>
      <c r="D261" s="20" t="s">
        <v>314</v>
      </c>
      <c r="E261" s="20">
        <v>575829</v>
      </c>
      <c r="F261" s="32">
        <v>46022</v>
      </c>
      <c r="G261" s="122"/>
      <c r="H261" s="139">
        <v>0.03</v>
      </c>
      <c r="I261" s="152">
        <v>3.5000000000000003E-2</v>
      </c>
      <c r="J261" s="36">
        <f t="shared" si="8"/>
        <v>6.5000000000000002E-2</v>
      </c>
      <c r="K261" s="41">
        <v>0.17</v>
      </c>
      <c r="L261" s="42">
        <v>0</v>
      </c>
    </row>
    <row r="262" spans="1:12" x14ac:dyDescent="0.2">
      <c r="A262" s="84"/>
      <c r="B262" s="20" t="s">
        <v>50</v>
      </c>
      <c r="C262" s="145" t="s">
        <v>564</v>
      </c>
      <c r="D262" s="20" t="s">
        <v>649</v>
      </c>
      <c r="E262" s="20">
        <v>583438</v>
      </c>
      <c r="F262" s="32">
        <v>46022</v>
      </c>
      <c r="G262" s="122"/>
      <c r="H262" s="139">
        <v>0.05</v>
      </c>
      <c r="I262" s="152">
        <v>0.05</v>
      </c>
      <c r="J262" s="36">
        <f t="shared" si="8"/>
        <v>0.1</v>
      </c>
      <c r="K262" s="41">
        <v>0.04</v>
      </c>
      <c r="L262" s="42">
        <v>0</v>
      </c>
    </row>
    <row r="263" spans="1:12" x14ac:dyDescent="0.2">
      <c r="A263" s="84"/>
      <c r="B263" s="20" t="s">
        <v>50</v>
      </c>
      <c r="C263" s="53" t="s">
        <v>496</v>
      </c>
      <c r="D263" s="20" t="s">
        <v>495</v>
      </c>
      <c r="E263" s="20">
        <v>593191</v>
      </c>
      <c r="F263" s="32">
        <v>46022</v>
      </c>
      <c r="G263" s="122"/>
      <c r="H263" s="139">
        <v>0.18</v>
      </c>
      <c r="I263" s="41">
        <v>0.1</v>
      </c>
      <c r="J263" s="36">
        <f t="shared" si="8"/>
        <v>0.28000000000000003</v>
      </c>
      <c r="K263" s="41">
        <v>0.35</v>
      </c>
      <c r="L263" s="42">
        <v>0</v>
      </c>
    </row>
    <row r="264" spans="1:12" x14ac:dyDescent="0.2">
      <c r="A264" s="84"/>
      <c r="B264" s="20" t="s">
        <v>50</v>
      </c>
      <c r="C264" s="53" t="s">
        <v>497</v>
      </c>
      <c r="D264" s="20" t="s">
        <v>495</v>
      </c>
      <c r="E264" s="20">
        <v>593192</v>
      </c>
      <c r="F264" s="113">
        <v>46022</v>
      </c>
      <c r="G264" s="122"/>
      <c r="H264" s="139">
        <v>0.18</v>
      </c>
      <c r="I264" s="41">
        <v>0.1</v>
      </c>
      <c r="J264" s="36">
        <f t="shared" si="8"/>
        <v>0.28000000000000003</v>
      </c>
      <c r="K264" s="41">
        <v>0.35</v>
      </c>
      <c r="L264" s="50">
        <v>0</v>
      </c>
    </row>
    <row r="265" spans="1:12" s="2" customFormat="1" x14ac:dyDescent="0.2">
      <c r="A265" s="84"/>
      <c r="B265" s="59" t="s">
        <v>50</v>
      </c>
      <c r="C265" s="60" t="s">
        <v>519</v>
      </c>
      <c r="D265" s="59" t="s">
        <v>520</v>
      </c>
      <c r="E265" s="59">
        <v>598551</v>
      </c>
      <c r="F265" s="113">
        <v>46022</v>
      </c>
      <c r="G265" s="123"/>
      <c r="H265" s="136">
        <v>0</v>
      </c>
      <c r="I265" s="70">
        <v>0.12</v>
      </c>
      <c r="J265" s="58">
        <f t="shared" si="8"/>
        <v>0.12</v>
      </c>
      <c r="K265" s="58">
        <v>0.03</v>
      </c>
      <c r="L265" s="38">
        <v>0</v>
      </c>
    </row>
    <row r="266" spans="1:12" s="2" customFormat="1" x14ac:dyDescent="0.2">
      <c r="A266" s="84"/>
      <c r="B266" s="59" t="s">
        <v>50</v>
      </c>
      <c r="C266" s="60" t="s">
        <v>522</v>
      </c>
      <c r="D266" s="59" t="s">
        <v>520</v>
      </c>
      <c r="E266" s="59">
        <v>598558</v>
      </c>
      <c r="F266" s="113">
        <v>46022</v>
      </c>
      <c r="G266" s="123"/>
      <c r="H266" s="136">
        <v>0</v>
      </c>
      <c r="I266" s="70">
        <v>0.12</v>
      </c>
      <c r="J266" s="58">
        <f t="shared" si="8"/>
        <v>0.12</v>
      </c>
      <c r="K266" s="58">
        <v>0.03</v>
      </c>
      <c r="L266" s="38">
        <v>0</v>
      </c>
    </row>
    <row r="267" spans="1:12" s="2" customFormat="1" x14ac:dyDescent="0.2">
      <c r="A267" s="84"/>
      <c r="B267" s="146" t="s">
        <v>50</v>
      </c>
      <c r="C267" s="147" t="s">
        <v>537</v>
      </c>
      <c r="D267" s="146" t="s">
        <v>538</v>
      </c>
      <c r="E267" s="146">
        <v>601949</v>
      </c>
      <c r="F267" s="113">
        <v>46022</v>
      </c>
      <c r="G267" s="149"/>
      <c r="H267" s="150">
        <v>0.18</v>
      </c>
      <c r="I267" s="151">
        <v>0.01</v>
      </c>
      <c r="J267" s="151">
        <f t="shared" si="8"/>
        <v>0.19</v>
      </c>
      <c r="K267" s="151">
        <v>0.28999999999999998</v>
      </c>
      <c r="L267" s="153">
        <v>0</v>
      </c>
    </row>
    <row r="268" spans="1:12" x14ac:dyDescent="0.2">
      <c r="A268" s="84"/>
      <c r="B268" s="146" t="s">
        <v>50</v>
      </c>
      <c r="C268" s="145" t="s">
        <v>548</v>
      </c>
      <c r="D268" s="146" t="s">
        <v>544</v>
      </c>
      <c r="E268" s="146">
        <v>606641</v>
      </c>
      <c r="F268" s="113">
        <v>46022</v>
      </c>
      <c r="G268" s="149"/>
      <c r="H268" s="154">
        <v>2.1000000000000001E-2</v>
      </c>
      <c r="I268" s="155">
        <v>0.107</v>
      </c>
      <c r="J268" s="155">
        <f t="shared" si="8"/>
        <v>0.128</v>
      </c>
      <c r="K268" s="155">
        <v>5.0000000000000001E-3</v>
      </c>
      <c r="L268" s="153">
        <v>0</v>
      </c>
    </row>
    <row r="269" spans="1:12" x14ac:dyDescent="0.2">
      <c r="A269" s="95"/>
      <c r="B269" s="146" t="s">
        <v>50</v>
      </c>
      <c r="C269" s="145" t="s">
        <v>549</v>
      </c>
      <c r="D269" s="146" t="s">
        <v>634</v>
      </c>
      <c r="E269" s="146">
        <v>618443</v>
      </c>
      <c r="F269" s="113">
        <v>46022</v>
      </c>
      <c r="G269" s="149"/>
      <c r="H269" s="154">
        <v>0.109</v>
      </c>
      <c r="I269" s="155">
        <v>1.7000000000000001E-2</v>
      </c>
      <c r="J269" s="155">
        <f t="shared" si="8"/>
        <v>0.126</v>
      </c>
      <c r="K269" s="155">
        <v>0.22800000000000001</v>
      </c>
      <c r="L269" s="153">
        <v>0</v>
      </c>
    </row>
    <row r="270" spans="1:12" x14ac:dyDescent="0.2">
      <c r="A270" s="95"/>
      <c r="B270" s="146" t="s">
        <v>50</v>
      </c>
      <c r="C270" s="145" t="s">
        <v>550</v>
      </c>
      <c r="D270" s="146" t="s">
        <v>630</v>
      </c>
      <c r="E270" s="146">
        <v>618435</v>
      </c>
      <c r="F270" s="113">
        <v>46022</v>
      </c>
      <c r="G270" s="149"/>
      <c r="H270" s="154">
        <v>4.2999999999999997E-2</v>
      </c>
      <c r="I270" s="155">
        <v>4.3999999999999997E-2</v>
      </c>
      <c r="J270" s="155">
        <f t="shared" si="8"/>
        <v>8.6999999999999994E-2</v>
      </c>
      <c r="K270" s="155">
        <v>0.26300000000000001</v>
      </c>
      <c r="L270" s="153">
        <v>0</v>
      </c>
    </row>
    <row r="271" spans="1:12" x14ac:dyDescent="0.2">
      <c r="A271" s="95"/>
      <c r="B271" s="146" t="s">
        <v>50</v>
      </c>
      <c r="C271" s="145" t="s">
        <v>551</v>
      </c>
      <c r="D271" s="146" t="s">
        <v>632</v>
      </c>
      <c r="E271" s="146">
        <v>618437</v>
      </c>
      <c r="F271" s="113">
        <v>46022</v>
      </c>
      <c r="G271" s="149"/>
      <c r="H271" s="154">
        <v>4.2999999999999997E-2</v>
      </c>
      <c r="I271" s="155">
        <v>4.3999999999999997E-2</v>
      </c>
      <c r="J271" s="155">
        <f t="shared" si="8"/>
        <v>8.6999999999999994E-2</v>
      </c>
      <c r="K271" s="155">
        <v>0.26300000000000001</v>
      </c>
      <c r="L271" s="153">
        <v>0</v>
      </c>
    </row>
    <row r="272" spans="1:12" x14ac:dyDescent="0.2">
      <c r="A272" s="95"/>
      <c r="B272" s="146" t="s">
        <v>50</v>
      </c>
      <c r="C272" s="145" t="s">
        <v>552</v>
      </c>
      <c r="D272" s="146" t="s">
        <v>633</v>
      </c>
      <c r="E272" s="146">
        <v>618439</v>
      </c>
      <c r="F272" s="113">
        <v>46022</v>
      </c>
      <c r="G272" s="149"/>
      <c r="H272" s="154">
        <v>4.2999999999999997E-2</v>
      </c>
      <c r="I272" s="155">
        <v>4.3999999999999997E-2</v>
      </c>
      <c r="J272" s="155">
        <f t="shared" si="8"/>
        <v>8.6999999999999994E-2</v>
      </c>
      <c r="K272" s="155">
        <v>0.26300000000000001</v>
      </c>
      <c r="L272" s="153">
        <v>0</v>
      </c>
    </row>
    <row r="273" spans="1:12" x14ac:dyDescent="0.2">
      <c r="A273" s="95"/>
      <c r="B273" s="146" t="s">
        <v>50</v>
      </c>
      <c r="C273" s="145" t="s">
        <v>553</v>
      </c>
      <c r="D273" s="146" t="s">
        <v>443</v>
      </c>
      <c r="E273" s="146">
        <v>618436</v>
      </c>
      <c r="F273" s="113">
        <v>46022</v>
      </c>
      <c r="G273" s="149"/>
      <c r="H273" s="154">
        <v>6.9000000000000006E-2</v>
      </c>
      <c r="I273" s="155">
        <v>4.4999999999999998E-2</v>
      </c>
      <c r="J273" s="155">
        <f t="shared" si="8"/>
        <v>0.114</v>
      </c>
      <c r="K273" s="155">
        <v>0.53300000000000003</v>
      </c>
      <c r="L273" s="153">
        <v>0</v>
      </c>
    </row>
    <row r="274" spans="1:12" x14ac:dyDescent="0.2">
      <c r="A274" s="80"/>
      <c r="B274" s="146" t="s">
        <v>50</v>
      </c>
      <c r="C274" s="145" t="s">
        <v>554</v>
      </c>
      <c r="D274" s="146" t="s">
        <v>632</v>
      </c>
      <c r="E274" s="146">
        <v>618438</v>
      </c>
      <c r="F274" s="113">
        <v>46022</v>
      </c>
      <c r="G274" s="149"/>
      <c r="H274" s="154">
        <v>4.2999999999999997E-2</v>
      </c>
      <c r="I274" s="155">
        <v>4.3999999999999997E-2</v>
      </c>
      <c r="J274" s="155">
        <f t="shared" si="8"/>
        <v>8.6999999999999994E-2</v>
      </c>
      <c r="K274" s="155">
        <v>0.26300000000000001</v>
      </c>
      <c r="L274" s="153">
        <v>0</v>
      </c>
    </row>
    <row r="275" spans="1:12" x14ac:dyDescent="0.2">
      <c r="A275" s="95"/>
      <c r="B275" s="146" t="s">
        <v>50</v>
      </c>
      <c r="C275" s="145" t="s">
        <v>555</v>
      </c>
      <c r="D275" s="146" t="s">
        <v>314</v>
      </c>
      <c r="E275" s="146">
        <v>618440</v>
      </c>
      <c r="F275" s="113">
        <v>46022</v>
      </c>
      <c r="G275" s="149"/>
      <c r="H275" s="154">
        <v>6.3E-2</v>
      </c>
      <c r="I275" s="155">
        <v>4.4999999999999998E-2</v>
      </c>
      <c r="J275" s="155">
        <f t="shared" si="8"/>
        <v>0.108</v>
      </c>
      <c r="K275" s="155">
        <v>0.375</v>
      </c>
      <c r="L275" s="153">
        <v>0</v>
      </c>
    </row>
    <row r="276" spans="1:12" x14ac:dyDescent="0.2">
      <c r="A276" s="95"/>
      <c r="B276" s="146" t="s">
        <v>50</v>
      </c>
      <c r="C276" s="145" t="s">
        <v>556</v>
      </c>
      <c r="D276" s="146" t="s">
        <v>631</v>
      </c>
      <c r="E276" s="146">
        <v>618434</v>
      </c>
      <c r="F276" s="113">
        <v>46022</v>
      </c>
      <c r="G276" s="149"/>
      <c r="H276" s="154">
        <v>7.4999999999999997E-2</v>
      </c>
      <c r="I276" s="155">
        <v>8.4000000000000005E-2</v>
      </c>
      <c r="J276" s="155">
        <f t="shared" si="8"/>
        <v>0.159</v>
      </c>
      <c r="K276" s="155">
        <v>0.67100000000000004</v>
      </c>
      <c r="L276" s="153">
        <v>0</v>
      </c>
    </row>
    <row r="277" spans="1:12" x14ac:dyDescent="0.2">
      <c r="A277" s="95"/>
      <c r="B277" s="146" t="s">
        <v>50</v>
      </c>
      <c r="C277" s="145" t="s">
        <v>557</v>
      </c>
      <c r="D277" s="146" t="s">
        <v>545</v>
      </c>
      <c r="E277" s="146">
        <v>606650</v>
      </c>
      <c r="F277" s="113">
        <v>46022</v>
      </c>
      <c r="G277" s="149"/>
      <c r="H277" s="154">
        <v>0.14299999999999999</v>
      </c>
      <c r="I277" s="155">
        <v>4.0000000000000001E-3</v>
      </c>
      <c r="J277" s="155">
        <f t="shared" si="8"/>
        <v>0.14699999999999999</v>
      </c>
      <c r="K277" s="155">
        <v>0.183</v>
      </c>
      <c r="L277" s="153">
        <v>0</v>
      </c>
    </row>
    <row r="278" spans="1:12" x14ac:dyDescent="0.2">
      <c r="A278" s="95"/>
      <c r="B278" s="146" t="s">
        <v>50</v>
      </c>
      <c r="C278" s="145" t="s">
        <v>558</v>
      </c>
      <c r="D278" s="146" t="s">
        <v>482</v>
      </c>
      <c r="E278" s="146">
        <v>606651</v>
      </c>
      <c r="F278" s="113">
        <v>46022</v>
      </c>
      <c r="G278" s="149"/>
      <c r="H278" s="154">
        <v>0.107</v>
      </c>
      <c r="I278" s="155">
        <v>0.122</v>
      </c>
      <c r="J278" s="155">
        <f t="shared" si="8"/>
        <v>0.22899999999999998</v>
      </c>
      <c r="K278" s="155">
        <v>0.96299999999999997</v>
      </c>
      <c r="L278" s="153">
        <v>0</v>
      </c>
    </row>
    <row r="279" spans="1:12" x14ac:dyDescent="0.2">
      <c r="A279" s="95"/>
      <c r="B279" s="146" t="s">
        <v>50</v>
      </c>
      <c r="C279" s="145" t="s">
        <v>644</v>
      </c>
      <c r="D279" s="146" t="s">
        <v>546</v>
      </c>
      <c r="E279" s="146">
        <v>606652</v>
      </c>
      <c r="F279" s="113">
        <v>46022</v>
      </c>
      <c r="G279" s="149"/>
      <c r="H279" s="154">
        <v>1.9E-2</v>
      </c>
      <c r="I279" s="155">
        <v>2.1999999999999999E-2</v>
      </c>
      <c r="J279" s="155">
        <f t="shared" si="8"/>
        <v>4.0999999999999995E-2</v>
      </c>
      <c r="K279" s="155">
        <v>0.752</v>
      </c>
      <c r="L279" s="153">
        <v>0</v>
      </c>
    </row>
    <row r="280" spans="1:12" x14ac:dyDescent="0.2">
      <c r="A280" s="96"/>
      <c r="B280" s="146" t="s">
        <v>50</v>
      </c>
      <c r="C280" s="145" t="s">
        <v>559</v>
      </c>
      <c r="D280" s="146" t="s">
        <v>635</v>
      </c>
      <c r="E280" s="146">
        <v>618445</v>
      </c>
      <c r="F280" s="113">
        <v>46022</v>
      </c>
      <c r="G280" s="149"/>
      <c r="H280" s="154">
        <v>0.186</v>
      </c>
      <c r="I280" s="155">
        <v>0.14499999999999999</v>
      </c>
      <c r="J280" s="155">
        <f t="shared" si="8"/>
        <v>0.33099999999999996</v>
      </c>
      <c r="K280" s="155">
        <v>0.52300000000000002</v>
      </c>
      <c r="L280" s="153">
        <v>0</v>
      </c>
    </row>
    <row r="281" spans="1:12" x14ac:dyDescent="0.2">
      <c r="A281" s="96"/>
      <c r="B281" s="146" t="s">
        <v>50</v>
      </c>
      <c r="C281" s="145" t="s">
        <v>560</v>
      </c>
      <c r="D281" s="146" t="s">
        <v>635</v>
      </c>
      <c r="E281" s="146">
        <v>618446</v>
      </c>
      <c r="F281" s="113">
        <v>46022</v>
      </c>
      <c r="G281" s="149"/>
      <c r="H281" s="154">
        <v>0.186</v>
      </c>
      <c r="I281" s="155">
        <v>0.14499999999999999</v>
      </c>
      <c r="J281" s="155">
        <f t="shared" si="8"/>
        <v>0.33099999999999996</v>
      </c>
      <c r="K281" s="155">
        <v>0.52300000000000002</v>
      </c>
      <c r="L281" s="153">
        <v>0</v>
      </c>
    </row>
    <row r="282" spans="1:12" x14ac:dyDescent="0.2">
      <c r="A282" s="96"/>
      <c r="B282" s="146" t="s">
        <v>50</v>
      </c>
      <c r="C282" s="145" t="s">
        <v>561</v>
      </c>
      <c r="D282" s="146" t="s">
        <v>547</v>
      </c>
      <c r="E282" s="146">
        <v>606655</v>
      </c>
      <c r="F282" s="113">
        <v>46022</v>
      </c>
      <c r="G282" s="149"/>
      <c r="H282" s="154">
        <v>0.19800000000000001</v>
      </c>
      <c r="I282" s="155">
        <v>0.32700000000000001</v>
      </c>
      <c r="J282" s="155">
        <f t="shared" si="8"/>
        <v>0.52500000000000002</v>
      </c>
      <c r="K282" s="155">
        <v>1.1479999999999999</v>
      </c>
      <c r="L282" s="153">
        <v>0</v>
      </c>
    </row>
    <row r="283" spans="1:12" x14ac:dyDescent="0.2">
      <c r="A283" s="96"/>
      <c r="B283" s="146" t="s">
        <v>50</v>
      </c>
      <c r="C283" s="145" t="s">
        <v>562</v>
      </c>
      <c r="D283" s="146" t="s">
        <v>495</v>
      </c>
      <c r="E283" s="146">
        <v>606656</v>
      </c>
      <c r="F283" s="113">
        <v>46022</v>
      </c>
      <c r="G283" s="149"/>
      <c r="H283" s="154">
        <v>0.11899999999999999</v>
      </c>
      <c r="I283" s="155">
        <v>0.122</v>
      </c>
      <c r="J283" s="155">
        <f t="shared" si="8"/>
        <v>0.24099999999999999</v>
      </c>
      <c r="K283" s="155">
        <v>0.40200000000000002</v>
      </c>
      <c r="L283" s="153">
        <v>0</v>
      </c>
    </row>
    <row r="284" spans="1:12" x14ac:dyDescent="0.2">
      <c r="A284" s="97"/>
      <c r="B284" s="146" t="s">
        <v>50</v>
      </c>
      <c r="C284" s="145" t="s">
        <v>563</v>
      </c>
      <c r="D284" s="146" t="s">
        <v>635</v>
      </c>
      <c r="E284" s="146">
        <v>618444</v>
      </c>
      <c r="F284" s="113">
        <v>46022</v>
      </c>
      <c r="G284" s="149"/>
      <c r="H284" s="154">
        <v>0.19500000000000001</v>
      </c>
      <c r="I284" s="155">
        <v>0.128</v>
      </c>
      <c r="J284" s="155">
        <f t="shared" si="8"/>
        <v>0.32300000000000001</v>
      </c>
      <c r="K284" s="155">
        <v>0.53200000000000003</v>
      </c>
      <c r="L284" s="153">
        <v>0</v>
      </c>
    </row>
    <row r="285" spans="1:12" x14ac:dyDescent="0.2">
      <c r="A285" s="95"/>
      <c r="B285" s="146" t="s">
        <v>50</v>
      </c>
      <c r="C285" s="145" t="s">
        <v>564</v>
      </c>
      <c r="D285" s="146" t="s">
        <v>544</v>
      </c>
      <c r="E285" s="146">
        <v>606658</v>
      </c>
      <c r="F285" s="113">
        <v>46022</v>
      </c>
      <c r="G285" s="149"/>
      <c r="H285" s="154">
        <v>2.1000000000000001E-2</v>
      </c>
      <c r="I285" s="155">
        <v>0.107</v>
      </c>
      <c r="J285" s="155">
        <f t="shared" si="8"/>
        <v>0.128</v>
      </c>
      <c r="K285" s="155">
        <v>5.0000000000000001E-3</v>
      </c>
      <c r="L285" s="153">
        <v>0</v>
      </c>
    </row>
    <row r="286" spans="1:12" x14ac:dyDescent="0.2">
      <c r="A286" s="95"/>
      <c r="B286" s="146" t="s">
        <v>50</v>
      </c>
      <c r="C286" s="145" t="s">
        <v>565</v>
      </c>
      <c r="D286" s="146" t="s">
        <v>634</v>
      </c>
      <c r="E286" s="146">
        <v>618441</v>
      </c>
      <c r="F286" s="113">
        <v>46022</v>
      </c>
      <c r="G286" s="149"/>
      <c r="H286" s="156">
        <v>0.29970000000000002</v>
      </c>
      <c r="I286" s="157">
        <v>6.0400000000000002E-2</v>
      </c>
      <c r="J286" s="155">
        <f t="shared" si="8"/>
        <v>0.36010000000000003</v>
      </c>
      <c r="K286" s="157">
        <v>0.1201</v>
      </c>
      <c r="L286" s="153">
        <v>0</v>
      </c>
    </row>
    <row r="287" spans="1:12" x14ac:dyDescent="0.2">
      <c r="A287" s="95"/>
      <c r="B287" s="146" t="s">
        <v>50</v>
      </c>
      <c r="C287" s="145" t="s">
        <v>566</v>
      </c>
      <c r="D287" s="146" t="s">
        <v>634</v>
      </c>
      <c r="E287" s="146">
        <v>618442</v>
      </c>
      <c r="F287" s="32">
        <v>46022</v>
      </c>
      <c r="G287" s="149"/>
      <c r="H287" s="156">
        <v>0.29970000000000002</v>
      </c>
      <c r="I287" s="157">
        <v>6.0400000000000002E-2</v>
      </c>
      <c r="J287" s="155">
        <f t="shared" si="8"/>
        <v>0.36010000000000003</v>
      </c>
      <c r="K287" s="157">
        <v>0.1201</v>
      </c>
      <c r="L287" s="153">
        <v>0</v>
      </c>
    </row>
    <row r="288" spans="1:12" x14ac:dyDescent="0.2">
      <c r="A288" s="95"/>
      <c r="B288" s="20" t="s">
        <v>50</v>
      </c>
      <c r="C288" s="13" t="s">
        <v>646</v>
      </c>
      <c r="D288" s="20" t="s">
        <v>614</v>
      </c>
      <c r="E288" s="20">
        <v>618432</v>
      </c>
      <c r="F288" s="32">
        <v>46022</v>
      </c>
      <c r="G288" s="122"/>
      <c r="H288" s="139">
        <v>0.21</v>
      </c>
      <c r="I288" s="41">
        <v>0.17</v>
      </c>
      <c r="J288" s="182">
        <f t="shared" si="8"/>
        <v>0.38</v>
      </c>
      <c r="K288" s="41">
        <v>0.93</v>
      </c>
      <c r="L288" s="42">
        <v>0</v>
      </c>
    </row>
    <row r="289" spans="1:13" x14ac:dyDescent="0.2">
      <c r="A289" s="95"/>
      <c r="B289" s="20" t="s">
        <v>645</v>
      </c>
      <c r="C289" s="13" t="s">
        <v>647</v>
      </c>
      <c r="D289" s="20" t="s">
        <v>648</v>
      </c>
      <c r="E289" s="20">
        <v>623270</v>
      </c>
      <c r="F289" s="32">
        <v>46022</v>
      </c>
      <c r="G289" s="122"/>
      <c r="H289" s="139">
        <v>0.03</v>
      </c>
      <c r="I289" s="41">
        <v>0.18</v>
      </c>
      <c r="J289" s="182">
        <f t="shared" si="8"/>
        <v>0.21</v>
      </c>
      <c r="K289" s="41">
        <v>0.21</v>
      </c>
      <c r="L289" s="42">
        <v>0</v>
      </c>
    </row>
    <row r="290" spans="1:13" x14ac:dyDescent="0.2">
      <c r="A290" s="95"/>
      <c r="B290" s="20" t="s">
        <v>50</v>
      </c>
      <c r="C290" s="13" t="s">
        <v>650</v>
      </c>
      <c r="D290" s="20" t="s">
        <v>651</v>
      </c>
      <c r="E290" s="20">
        <v>625240</v>
      </c>
      <c r="F290" s="32">
        <v>46022</v>
      </c>
      <c r="G290" s="122"/>
      <c r="H290" s="139">
        <v>0</v>
      </c>
      <c r="I290" s="41">
        <v>0.03</v>
      </c>
      <c r="J290" s="182">
        <f t="shared" si="8"/>
        <v>0.03</v>
      </c>
      <c r="K290" s="41">
        <v>0.65</v>
      </c>
      <c r="L290" s="42">
        <v>0</v>
      </c>
    </row>
    <row r="291" spans="1:13" x14ac:dyDescent="0.2">
      <c r="A291" s="95"/>
      <c r="B291" s="20" t="s">
        <v>50</v>
      </c>
      <c r="C291" s="13" t="s">
        <v>673</v>
      </c>
      <c r="D291" s="20" t="s">
        <v>674</v>
      </c>
      <c r="E291" s="20">
        <v>629497</v>
      </c>
      <c r="F291" s="32">
        <v>46022</v>
      </c>
      <c r="G291" s="122"/>
      <c r="H291" s="139">
        <v>0.13</v>
      </c>
      <c r="I291" s="41">
        <v>0</v>
      </c>
      <c r="J291" s="182">
        <f t="shared" si="8"/>
        <v>0.13</v>
      </c>
      <c r="K291" s="41">
        <v>0.16</v>
      </c>
      <c r="L291" s="42">
        <v>0</v>
      </c>
    </row>
    <row r="292" spans="1:13" x14ac:dyDescent="0.2">
      <c r="A292" s="95"/>
      <c r="B292" s="20" t="s">
        <v>50</v>
      </c>
      <c r="C292" s="13" t="s">
        <v>771</v>
      </c>
      <c r="D292" s="20" t="s">
        <v>696</v>
      </c>
      <c r="E292" s="20">
        <v>634756</v>
      </c>
      <c r="F292" s="32">
        <v>46022</v>
      </c>
      <c r="G292" s="122"/>
      <c r="H292" s="139">
        <v>0.05</v>
      </c>
      <c r="I292" s="41">
        <v>0.05</v>
      </c>
      <c r="J292" s="182">
        <f t="shared" si="8"/>
        <v>0.1</v>
      </c>
      <c r="K292" s="41">
        <v>0.06</v>
      </c>
      <c r="L292" s="42">
        <v>0</v>
      </c>
    </row>
    <row r="293" spans="1:13" x14ac:dyDescent="0.2">
      <c r="A293" s="95"/>
      <c r="B293" s="20" t="s">
        <v>50</v>
      </c>
      <c r="C293" s="13" t="s">
        <v>695</v>
      </c>
      <c r="D293" s="20" t="s">
        <v>774</v>
      </c>
      <c r="E293" s="20">
        <v>641984</v>
      </c>
      <c r="F293" s="32">
        <v>46022</v>
      </c>
      <c r="G293" s="122"/>
      <c r="H293" s="139">
        <v>0</v>
      </c>
      <c r="I293" s="41">
        <v>0.06</v>
      </c>
      <c r="J293" s="182">
        <f t="shared" si="8"/>
        <v>0.06</v>
      </c>
      <c r="K293" s="41">
        <v>0.14000000000000001</v>
      </c>
      <c r="L293" s="42">
        <v>0</v>
      </c>
    </row>
    <row r="294" spans="1:13" s="2" customFormat="1" x14ac:dyDescent="0.2">
      <c r="A294" s="84"/>
      <c r="B294" s="20" t="s">
        <v>50</v>
      </c>
      <c r="C294" s="14" t="s">
        <v>775</v>
      </c>
      <c r="D294" s="20" t="s">
        <v>521</v>
      </c>
      <c r="E294" s="20">
        <v>642064</v>
      </c>
      <c r="F294" s="32">
        <v>46022</v>
      </c>
      <c r="G294" s="122"/>
      <c r="H294" s="139">
        <v>0.01</v>
      </c>
      <c r="I294" s="41">
        <v>0.21</v>
      </c>
      <c r="J294" s="41">
        <f t="shared" ref="J294:J295" si="9">H294+I294</f>
        <v>0.22</v>
      </c>
      <c r="K294" s="41">
        <v>0.22</v>
      </c>
      <c r="L294" s="42">
        <v>0</v>
      </c>
    </row>
    <row r="295" spans="1:13" s="2" customFormat="1" x14ac:dyDescent="0.2">
      <c r="A295" s="84"/>
      <c r="B295" s="20" t="s">
        <v>50</v>
      </c>
      <c r="C295" s="14" t="s">
        <v>805</v>
      </c>
      <c r="D295" s="20" t="s">
        <v>806</v>
      </c>
      <c r="E295" s="20">
        <v>655112</v>
      </c>
      <c r="F295" s="32">
        <v>38717</v>
      </c>
      <c r="G295" s="122"/>
      <c r="H295" s="139">
        <v>0.02</v>
      </c>
      <c r="I295" s="41">
        <v>0.03</v>
      </c>
      <c r="J295" s="41">
        <f t="shared" si="9"/>
        <v>0.05</v>
      </c>
      <c r="K295" s="41">
        <v>0.11</v>
      </c>
      <c r="L295" s="42">
        <v>0</v>
      </c>
      <c r="M295" s="34"/>
    </row>
    <row r="296" spans="1:13" s="2" customFormat="1" x14ac:dyDescent="0.2">
      <c r="A296" s="84"/>
      <c r="B296" s="20" t="s">
        <v>50</v>
      </c>
      <c r="C296" s="14" t="s">
        <v>807</v>
      </c>
      <c r="D296" s="20" t="s">
        <v>808</v>
      </c>
      <c r="E296" s="20">
        <v>655114</v>
      </c>
      <c r="F296" s="32">
        <v>46022</v>
      </c>
      <c r="G296" s="122"/>
      <c r="H296" s="139">
        <v>0.33</v>
      </c>
      <c r="I296" s="41">
        <v>0.02</v>
      </c>
      <c r="J296" s="41">
        <f t="shared" ref="J296:J300" si="10">H296+I296</f>
        <v>0.35000000000000003</v>
      </c>
      <c r="K296" s="41">
        <v>1.68</v>
      </c>
      <c r="L296" s="42">
        <v>0</v>
      </c>
      <c r="M296" s="34"/>
    </row>
    <row r="297" spans="1:13" s="2" customFormat="1" x14ac:dyDescent="0.2">
      <c r="A297" s="84"/>
      <c r="B297" s="223" t="s">
        <v>50</v>
      </c>
      <c r="C297" s="224" t="s">
        <v>812</v>
      </c>
      <c r="D297" s="223" t="s">
        <v>492</v>
      </c>
      <c r="E297" s="223">
        <v>659176</v>
      </c>
      <c r="F297" s="225">
        <v>53327</v>
      </c>
      <c r="G297" s="226"/>
      <c r="H297" s="227">
        <v>1.2E-2</v>
      </c>
      <c r="I297" s="228">
        <v>0.17399999999999999</v>
      </c>
      <c r="J297" s="228">
        <f t="shared" si="10"/>
        <v>0.186</v>
      </c>
      <c r="K297" s="228">
        <v>0.156</v>
      </c>
      <c r="L297" s="229">
        <v>0</v>
      </c>
      <c r="M297" s="34"/>
    </row>
    <row r="298" spans="1:13" s="2" customFormat="1" x14ac:dyDescent="0.2">
      <c r="A298" s="84"/>
      <c r="B298" s="223" t="s">
        <v>50</v>
      </c>
      <c r="C298" s="224" t="s">
        <v>813</v>
      </c>
      <c r="D298" s="223" t="s">
        <v>814</v>
      </c>
      <c r="E298" s="223">
        <v>659177</v>
      </c>
      <c r="F298" s="225">
        <v>60632</v>
      </c>
      <c r="G298" s="226"/>
      <c r="H298" s="227">
        <v>1.9E-2</v>
      </c>
      <c r="I298" s="228">
        <v>4.4999999999999998E-2</v>
      </c>
      <c r="J298" s="228">
        <f t="shared" si="10"/>
        <v>6.4000000000000001E-2</v>
      </c>
      <c r="K298" s="228">
        <v>0.91900000000000004</v>
      </c>
      <c r="L298" s="229">
        <v>0</v>
      </c>
      <c r="M298" s="34"/>
    </row>
    <row r="299" spans="1:13" s="2" customFormat="1" x14ac:dyDescent="0.2">
      <c r="A299" s="84"/>
      <c r="B299" s="223" t="s">
        <v>50</v>
      </c>
      <c r="C299" s="224" t="s">
        <v>815</v>
      </c>
      <c r="D299" s="223" t="s">
        <v>492</v>
      </c>
      <c r="E299" s="223">
        <v>659178</v>
      </c>
      <c r="F299" s="225">
        <v>67937</v>
      </c>
      <c r="G299" s="226"/>
      <c r="H299" s="227">
        <v>2.8000000000000001E-2</v>
      </c>
      <c r="I299" s="228">
        <v>0.128</v>
      </c>
      <c r="J299" s="228">
        <f t="shared" si="10"/>
        <v>0.156</v>
      </c>
      <c r="K299" s="228">
        <v>0.20499999999999999</v>
      </c>
      <c r="L299" s="229">
        <v>0</v>
      </c>
      <c r="M299" s="34"/>
    </row>
    <row r="300" spans="1:13" s="2" customFormat="1" x14ac:dyDescent="0.2">
      <c r="A300" s="84"/>
      <c r="B300" s="223" t="s">
        <v>50</v>
      </c>
      <c r="C300" s="224" t="s">
        <v>816</v>
      </c>
      <c r="D300" s="223" t="s">
        <v>814</v>
      </c>
      <c r="E300" s="223">
        <v>659179</v>
      </c>
      <c r="F300" s="225">
        <v>75241</v>
      </c>
      <c r="G300" s="226"/>
      <c r="H300" s="227">
        <v>2.4E-2</v>
      </c>
      <c r="I300" s="228">
        <v>0.17299999999999999</v>
      </c>
      <c r="J300" s="228">
        <f t="shared" si="10"/>
        <v>0.19699999999999998</v>
      </c>
      <c r="K300" s="228">
        <v>0.129</v>
      </c>
      <c r="L300" s="229">
        <v>0</v>
      </c>
      <c r="M300" s="34"/>
    </row>
    <row r="301" spans="1:13" x14ac:dyDescent="0.2">
      <c r="A301" s="84"/>
      <c r="B301" s="20" t="s">
        <v>795</v>
      </c>
      <c r="C301" s="14" t="s">
        <v>256</v>
      </c>
      <c r="D301" s="20" t="s">
        <v>295</v>
      </c>
      <c r="E301" s="20">
        <v>511711</v>
      </c>
      <c r="F301" s="32">
        <v>46022</v>
      </c>
      <c r="G301" s="122" t="s">
        <v>263</v>
      </c>
      <c r="H301" s="139">
        <v>0.08</v>
      </c>
      <c r="I301" s="41">
        <v>2.75</v>
      </c>
      <c r="J301" s="41">
        <f t="shared" si="8"/>
        <v>2.83</v>
      </c>
      <c r="K301" s="41">
        <v>0.52</v>
      </c>
      <c r="L301" s="42">
        <v>6.7000000000000004E-2</v>
      </c>
      <c r="M301" s="34"/>
    </row>
    <row r="302" spans="1:13" x14ac:dyDescent="0.2">
      <c r="A302" s="84"/>
      <c r="B302" s="20" t="s">
        <v>795</v>
      </c>
      <c r="C302" s="14" t="s">
        <v>260</v>
      </c>
      <c r="D302" s="20" t="s">
        <v>296</v>
      </c>
      <c r="E302" s="20">
        <v>511712</v>
      </c>
      <c r="F302" s="32">
        <v>46022</v>
      </c>
      <c r="G302" s="122" t="s">
        <v>263</v>
      </c>
      <c r="H302" s="139">
        <v>0.08</v>
      </c>
      <c r="I302" s="41">
        <v>2.5299999999999998</v>
      </c>
      <c r="J302" s="41">
        <f t="shared" si="8"/>
        <v>2.61</v>
      </c>
      <c r="K302" s="41">
        <v>0.37</v>
      </c>
      <c r="L302" s="42">
        <v>9.7000000000000003E-2</v>
      </c>
    </row>
    <row r="303" spans="1:13" s="2" customFormat="1" x14ac:dyDescent="0.2">
      <c r="A303" s="84"/>
      <c r="B303" s="20" t="s">
        <v>795</v>
      </c>
      <c r="C303" s="14" t="s">
        <v>261</v>
      </c>
      <c r="D303" s="20" t="s">
        <v>297</v>
      </c>
      <c r="E303" s="20">
        <v>511713</v>
      </c>
      <c r="F303" s="32">
        <v>46022</v>
      </c>
      <c r="G303" s="122" t="s">
        <v>263</v>
      </c>
      <c r="H303" s="139">
        <v>0.08</v>
      </c>
      <c r="I303" s="41">
        <v>2.68</v>
      </c>
      <c r="J303" s="41">
        <f t="shared" si="8"/>
        <v>2.7600000000000002</v>
      </c>
      <c r="K303" s="41">
        <v>0.67</v>
      </c>
      <c r="L303" s="42">
        <v>8.8999999999999996E-2</v>
      </c>
    </row>
    <row r="304" spans="1:13" s="2" customFormat="1" x14ac:dyDescent="0.2">
      <c r="A304" s="84"/>
      <c r="B304" s="20" t="s">
        <v>795</v>
      </c>
      <c r="C304" s="14" t="s">
        <v>257</v>
      </c>
      <c r="D304" s="20" t="s">
        <v>298</v>
      </c>
      <c r="E304" s="20">
        <v>511714</v>
      </c>
      <c r="F304" s="32">
        <v>46022</v>
      </c>
      <c r="G304" s="122" t="s">
        <v>263</v>
      </c>
      <c r="H304" s="139">
        <v>0.08</v>
      </c>
      <c r="I304" s="41">
        <v>2.68</v>
      </c>
      <c r="J304" s="41">
        <f t="shared" si="8"/>
        <v>2.7600000000000002</v>
      </c>
      <c r="K304" s="41">
        <v>0.67</v>
      </c>
      <c r="L304" s="42">
        <v>0.11899999999999999</v>
      </c>
    </row>
    <row r="305" spans="1:12" s="3" customFormat="1" x14ac:dyDescent="0.2">
      <c r="A305" s="84"/>
      <c r="B305" s="20" t="s">
        <v>795</v>
      </c>
      <c r="C305" s="14" t="s">
        <v>258</v>
      </c>
      <c r="D305" s="20" t="s">
        <v>299</v>
      </c>
      <c r="E305" s="20">
        <v>511715</v>
      </c>
      <c r="F305" s="32">
        <v>46022</v>
      </c>
      <c r="G305" s="122" t="s">
        <v>263</v>
      </c>
      <c r="H305" s="139">
        <v>0.08</v>
      </c>
      <c r="I305" s="41">
        <v>2.68</v>
      </c>
      <c r="J305" s="41">
        <f t="shared" si="8"/>
        <v>2.7600000000000002</v>
      </c>
      <c r="K305" s="41">
        <v>0.67</v>
      </c>
      <c r="L305" s="42">
        <v>0.11899999999999999</v>
      </c>
    </row>
    <row r="306" spans="1:12" s="3" customFormat="1" x14ac:dyDescent="0.2">
      <c r="A306" s="84"/>
      <c r="B306" s="20" t="s">
        <v>795</v>
      </c>
      <c r="C306" s="14" t="s">
        <v>259</v>
      </c>
      <c r="D306" s="20" t="s">
        <v>300</v>
      </c>
      <c r="E306" s="20">
        <v>511717</v>
      </c>
      <c r="F306" s="32">
        <v>46022</v>
      </c>
      <c r="G306" s="122" t="s">
        <v>263</v>
      </c>
      <c r="H306" s="139">
        <v>0.08</v>
      </c>
      <c r="I306" s="41">
        <v>2.68</v>
      </c>
      <c r="J306" s="41">
        <f t="shared" si="8"/>
        <v>2.7600000000000002</v>
      </c>
      <c r="K306" s="41">
        <v>0.89</v>
      </c>
      <c r="L306" s="42">
        <v>0.06</v>
      </c>
    </row>
    <row r="307" spans="1:12" s="3" customFormat="1" x14ac:dyDescent="0.2">
      <c r="A307" s="84"/>
      <c r="B307" s="59" t="s">
        <v>796</v>
      </c>
      <c r="C307" s="60" t="s">
        <v>769</v>
      </c>
      <c r="D307" s="59" t="s">
        <v>770</v>
      </c>
      <c r="E307" s="59">
        <v>640593</v>
      </c>
      <c r="F307" s="113">
        <v>46022</v>
      </c>
      <c r="G307" s="123" t="s">
        <v>263</v>
      </c>
      <c r="H307" s="179">
        <v>0.13</v>
      </c>
      <c r="I307" s="180">
        <v>2.63</v>
      </c>
      <c r="J307" s="180">
        <f t="shared" si="8"/>
        <v>2.76</v>
      </c>
      <c r="K307" s="180">
        <v>0.82</v>
      </c>
      <c r="L307" s="50">
        <v>0.06</v>
      </c>
    </row>
    <row r="308" spans="1:12" s="3" customFormat="1" x14ac:dyDescent="0.2">
      <c r="A308" s="84"/>
      <c r="B308" s="20" t="s">
        <v>13</v>
      </c>
      <c r="C308" s="14" t="s">
        <v>365</v>
      </c>
      <c r="D308" s="20" t="s">
        <v>215</v>
      </c>
      <c r="E308" s="20">
        <v>545375</v>
      </c>
      <c r="F308" s="32">
        <v>46022</v>
      </c>
      <c r="G308" s="122" t="s">
        <v>263</v>
      </c>
      <c r="H308" s="139">
        <v>0.15</v>
      </c>
      <c r="I308" s="41">
        <v>2.61</v>
      </c>
      <c r="J308" s="41">
        <f>SUM(H308:I308)</f>
        <v>2.76</v>
      </c>
      <c r="K308" s="41">
        <v>2.0099999999999998</v>
      </c>
      <c r="L308" s="42">
        <v>0.11899999999999999</v>
      </c>
    </row>
    <row r="309" spans="1:12" s="3" customFormat="1" x14ac:dyDescent="0.2">
      <c r="A309" s="84"/>
      <c r="B309" s="20" t="s">
        <v>13</v>
      </c>
      <c r="C309" s="14" t="s">
        <v>366</v>
      </c>
      <c r="D309" s="20" t="s">
        <v>367</v>
      </c>
      <c r="E309" s="20">
        <v>545376</v>
      </c>
      <c r="F309" s="32">
        <v>46022</v>
      </c>
      <c r="G309" s="122" t="s">
        <v>103</v>
      </c>
      <c r="H309" s="139">
        <v>6.7000000000000004E-2</v>
      </c>
      <c r="I309" s="41">
        <v>4.0999999999999996</v>
      </c>
      <c r="J309" s="41">
        <f>SUM(H309:I309)</f>
        <v>4.1669999999999998</v>
      </c>
      <c r="K309" s="41">
        <v>1.19</v>
      </c>
      <c r="L309" s="42">
        <v>6.7000000000000004E-2</v>
      </c>
    </row>
    <row r="310" spans="1:12" s="2" customFormat="1" x14ac:dyDescent="0.2">
      <c r="A310" s="84"/>
      <c r="B310" s="20" t="s">
        <v>13</v>
      </c>
      <c r="C310" s="14" t="s">
        <v>368</v>
      </c>
      <c r="D310" s="20" t="s">
        <v>369</v>
      </c>
      <c r="E310" s="20">
        <v>545379</v>
      </c>
      <c r="F310" s="32">
        <v>46022</v>
      </c>
      <c r="G310" s="122" t="s">
        <v>103</v>
      </c>
      <c r="H310" s="139">
        <v>8.2000000000000003E-2</v>
      </c>
      <c r="I310" s="41">
        <v>3.8</v>
      </c>
      <c r="J310" s="41">
        <f>SUM(H310:I310)</f>
        <v>3.8819999999999997</v>
      </c>
      <c r="K310" s="41">
        <v>0.6</v>
      </c>
      <c r="L310" s="42">
        <v>5.1999999999999998E-2</v>
      </c>
    </row>
    <row r="311" spans="1:12" x14ac:dyDescent="0.2">
      <c r="A311" s="95"/>
      <c r="B311" s="20" t="s">
        <v>637</v>
      </c>
      <c r="C311" s="13" t="s">
        <v>638</v>
      </c>
      <c r="D311" s="20" t="s">
        <v>636</v>
      </c>
      <c r="E311" s="20">
        <v>618807</v>
      </c>
      <c r="F311" s="32">
        <v>46022</v>
      </c>
      <c r="G311" s="122" t="s">
        <v>641</v>
      </c>
      <c r="H311" s="139">
        <v>0.15</v>
      </c>
      <c r="I311" s="41">
        <v>4.03</v>
      </c>
      <c r="J311" s="182">
        <f>H311+I311</f>
        <v>4.1800000000000006</v>
      </c>
      <c r="K311" s="41">
        <v>0.67</v>
      </c>
      <c r="L311" s="42">
        <v>0.04</v>
      </c>
    </row>
    <row r="312" spans="1:12" s="186" customFormat="1" x14ac:dyDescent="0.2">
      <c r="A312" s="185"/>
      <c r="B312" s="62" t="s">
        <v>13</v>
      </c>
      <c r="C312" s="189" t="s">
        <v>693</v>
      </c>
      <c r="D312" s="62" t="s">
        <v>694</v>
      </c>
      <c r="E312" s="62">
        <v>634217</v>
      </c>
      <c r="F312" s="193">
        <f>$F$291</f>
        <v>46022</v>
      </c>
      <c r="G312" s="124" t="s">
        <v>103</v>
      </c>
      <c r="H312" s="190">
        <v>0.08</v>
      </c>
      <c r="I312" s="191">
        <v>4.2699999999999996</v>
      </c>
      <c r="J312" s="188">
        <f>H312+I312</f>
        <v>4.3499999999999996</v>
      </c>
      <c r="K312" s="191">
        <v>1.48</v>
      </c>
      <c r="L312" s="192">
        <v>0.09</v>
      </c>
    </row>
    <row r="313" spans="1:12" s="186" customFormat="1" x14ac:dyDescent="0.2">
      <c r="A313" s="185"/>
      <c r="B313" s="204" t="s">
        <v>13</v>
      </c>
      <c r="C313" s="205" t="s">
        <v>797</v>
      </c>
      <c r="D313" s="204" t="s">
        <v>798</v>
      </c>
      <c r="E313" s="204">
        <v>647269</v>
      </c>
      <c r="F313" s="206">
        <v>46022</v>
      </c>
      <c r="G313" s="207" t="s">
        <v>799</v>
      </c>
      <c r="H313" s="208">
        <v>0</v>
      </c>
      <c r="I313" s="209">
        <v>7.0000000000000007E-2</v>
      </c>
      <c r="J313" s="182">
        <f>H313+I313</f>
        <v>7.0000000000000007E-2</v>
      </c>
      <c r="K313" s="210">
        <v>7.0000000000000001E-3</v>
      </c>
      <c r="L313" s="211">
        <v>7.0000000000000001E-3</v>
      </c>
    </row>
    <row r="314" spans="1:12" x14ac:dyDescent="0.2">
      <c r="A314" s="95"/>
      <c r="B314" s="20" t="s">
        <v>639</v>
      </c>
      <c r="C314" s="13" t="s">
        <v>643</v>
      </c>
      <c r="D314" s="20" t="s">
        <v>640</v>
      </c>
      <c r="E314" s="20">
        <v>620468</v>
      </c>
      <c r="F314" s="32">
        <v>46022</v>
      </c>
      <c r="G314" s="122" t="s">
        <v>642</v>
      </c>
      <c r="H314" s="139">
        <v>0.06</v>
      </c>
      <c r="I314" s="41">
        <v>2.42</v>
      </c>
      <c r="J314" s="182">
        <f>H314+I314</f>
        <v>2.48</v>
      </c>
      <c r="K314" s="41">
        <v>0.32</v>
      </c>
      <c r="L314" s="42">
        <v>0.09</v>
      </c>
    </row>
    <row r="315" spans="1:12" x14ac:dyDescent="0.2">
      <c r="A315" s="81"/>
      <c r="B315" s="20" t="s">
        <v>79</v>
      </c>
      <c r="C315" s="13" t="s">
        <v>666</v>
      </c>
      <c r="D315" s="20" t="s">
        <v>82</v>
      </c>
      <c r="E315" s="20">
        <v>630264</v>
      </c>
      <c r="F315" s="32">
        <v>46022</v>
      </c>
      <c r="G315" s="122" t="s">
        <v>103</v>
      </c>
      <c r="H315" s="139">
        <v>0.1036</v>
      </c>
      <c r="I315" s="41">
        <v>4.1460999999999997</v>
      </c>
      <c r="J315" s="41">
        <f t="shared" ref="J315" si="11">H315+I315</f>
        <v>4.2496999999999998</v>
      </c>
      <c r="K315" s="41">
        <v>0.26019999999999999</v>
      </c>
      <c r="L315" s="178">
        <v>2.98E-2</v>
      </c>
    </row>
    <row r="316" spans="1:12" s="2" customFormat="1" x14ac:dyDescent="0.2">
      <c r="A316" s="84"/>
      <c r="B316" s="20"/>
      <c r="C316" s="14"/>
      <c r="D316" s="20"/>
      <c r="E316" s="20"/>
      <c r="F316" s="32"/>
      <c r="G316" s="122"/>
      <c r="H316" s="139"/>
      <c r="I316" s="41"/>
      <c r="J316" s="41"/>
      <c r="K316" s="41"/>
      <c r="L316" s="42"/>
    </row>
    <row r="317" spans="1:12" s="2" customFormat="1" x14ac:dyDescent="0.2">
      <c r="A317" s="84"/>
      <c r="B317" s="146"/>
      <c r="C317" s="147"/>
      <c r="D317" s="146"/>
      <c r="E317" s="146"/>
      <c r="F317" s="113"/>
      <c r="G317" s="149"/>
      <c r="H317" s="150"/>
      <c r="I317" s="151"/>
      <c r="J317" s="151"/>
      <c r="K317" s="151"/>
      <c r="L317" s="153"/>
    </row>
    <row r="318" spans="1:12" s="2" customFormat="1" x14ac:dyDescent="0.2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</row>
    <row r="319" spans="1:12" x14ac:dyDescent="0.2">
      <c r="A319" s="98"/>
      <c r="B319" s="146"/>
      <c r="C319" s="145"/>
      <c r="D319" s="146"/>
      <c r="E319" s="146"/>
      <c r="F319" s="113"/>
      <c r="G319" s="149"/>
      <c r="H319" s="150"/>
      <c r="I319" s="151"/>
      <c r="J319" s="151"/>
      <c r="K319" s="151"/>
      <c r="L319" s="153"/>
    </row>
    <row r="320" spans="1:12" x14ac:dyDescent="0.2">
      <c r="A320" s="80" t="s">
        <v>83</v>
      </c>
      <c r="B320" s="146" t="s">
        <v>84</v>
      </c>
      <c r="C320" s="145" t="s">
        <v>86</v>
      </c>
      <c r="D320" s="146" t="s">
        <v>82</v>
      </c>
      <c r="E320" s="146">
        <v>446014</v>
      </c>
      <c r="F320" s="113">
        <v>46022</v>
      </c>
      <c r="G320" s="149" t="s">
        <v>103</v>
      </c>
      <c r="H320" s="150">
        <v>0.15</v>
      </c>
      <c r="I320" s="151">
        <v>3.95</v>
      </c>
      <c r="J320" s="151">
        <f>H320+I320</f>
        <v>4.1000000000000005</v>
      </c>
      <c r="K320" s="151">
        <v>0.82</v>
      </c>
      <c r="L320" s="153">
        <v>7.4999999999999997E-2</v>
      </c>
    </row>
    <row r="321" spans="1:13" x14ac:dyDescent="0.2">
      <c r="A321" s="81" t="s">
        <v>596</v>
      </c>
      <c r="B321" s="146" t="s">
        <v>84</v>
      </c>
      <c r="C321" s="145" t="s">
        <v>498</v>
      </c>
      <c r="D321" s="146" t="s">
        <v>499</v>
      </c>
      <c r="E321" s="146">
        <v>596042</v>
      </c>
      <c r="F321" s="113">
        <v>46022</v>
      </c>
      <c r="G321" s="149" t="s">
        <v>263</v>
      </c>
      <c r="H321" s="150">
        <v>0.02</v>
      </c>
      <c r="I321" s="151">
        <v>2.19</v>
      </c>
      <c r="J321" s="151">
        <f>H321+I321</f>
        <v>2.21</v>
      </c>
      <c r="K321" s="151">
        <v>0.13</v>
      </c>
      <c r="L321" s="153">
        <v>1.7000000000000001E-2</v>
      </c>
      <c r="M321" s="71"/>
    </row>
    <row r="322" spans="1:13" x14ac:dyDescent="0.2">
      <c r="A322" s="81" t="s">
        <v>85</v>
      </c>
      <c r="B322" s="146" t="s">
        <v>84</v>
      </c>
      <c r="C322" s="145" t="s">
        <v>736</v>
      </c>
      <c r="D322" s="146" t="s">
        <v>509</v>
      </c>
      <c r="E322" s="146">
        <v>601819</v>
      </c>
      <c r="F322" s="113">
        <v>46022</v>
      </c>
      <c r="G322" s="149" t="s">
        <v>103</v>
      </c>
      <c r="H322" s="150">
        <v>0.16</v>
      </c>
      <c r="I322" s="151">
        <v>4.0599999999999996</v>
      </c>
      <c r="J322" s="151">
        <f t="shared" ref="J322:J351" si="12">H322+I322</f>
        <v>4.22</v>
      </c>
      <c r="K322" s="151">
        <v>0.6</v>
      </c>
      <c r="L322" s="153">
        <v>7.0000000000000007E-2</v>
      </c>
      <c r="M322" s="71"/>
    </row>
    <row r="323" spans="1:13" x14ac:dyDescent="0.2">
      <c r="A323" s="81"/>
      <c r="B323" s="146" t="s">
        <v>84</v>
      </c>
      <c r="C323" s="145" t="s">
        <v>737</v>
      </c>
      <c r="D323" s="146" t="s">
        <v>510</v>
      </c>
      <c r="E323" s="146">
        <v>601821</v>
      </c>
      <c r="F323" s="113">
        <v>46022</v>
      </c>
      <c r="G323" s="149" t="s">
        <v>103</v>
      </c>
      <c r="H323" s="150">
        <v>0.13</v>
      </c>
      <c r="I323" s="151">
        <v>4.34</v>
      </c>
      <c r="J323" s="151">
        <f t="shared" si="12"/>
        <v>4.47</v>
      </c>
      <c r="K323" s="151">
        <v>0.6</v>
      </c>
      <c r="L323" s="153">
        <v>0.05</v>
      </c>
      <c r="M323" s="71"/>
    </row>
    <row r="324" spans="1:13" x14ac:dyDescent="0.2">
      <c r="A324" s="84" t="s">
        <v>593</v>
      </c>
      <c r="B324" s="146" t="s">
        <v>84</v>
      </c>
      <c r="C324" s="145" t="s">
        <v>738</v>
      </c>
      <c r="D324" s="146" t="s">
        <v>511</v>
      </c>
      <c r="E324" s="146">
        <v>601822</v>
      </c>
      <c r="F324" s="113">
        <v>46022</v>
      </c>
      <c r="G324" s="149" t="s">
        <v>103</v>
      </c>
      <c r="H324" s="150">
        <v>0.12</v>
      </c>
      <c r="I324" s="151">
        <v>4.3499999999999996</v>
      </c>
      <c r="J324" s="151">
        <f t="shared" si="12"/>
        <v>4.47</v>
      </c>
      <c r="K324" s="151">
        <v>0.6</v>
      </c>
      <c r="L324" s="153">
        <v>7.0000000000000007E-2</v>
      </c>
      <c r="M324" s="71"/>
    </row>
    <row r="325" spans="1:13" x14ac:dyDescent="0.2">
      <c r="A325" s="84" t="s">
        <v>803</v>
      </c>
      <c r="B325" s="146" t="s">
        <v>84</v>
      </c>
      <c r="C325" s="145" t="s">
        <v>739</v>
      </c>
      <c r="D325" s="146" t="s">
        <v>513</v>
      </c>
      <c r="E325" s="146">
        <v>601823</v>
      </c>
      <c r="F325" s="113">
        <v>46022</v>
      </c>
      <c r="G325" s="149" t="s">
        <v>103</v>
      </c>
      <c r="H325" s="150">
        <v>0.35</v>
      </c>
      <c r="I325" s="151">
        <v>4.2300000000000004</v>
      </c>
      <c r="J325" s="151">
        <f t="shared" si="12"/>
        <v>4.58</v>
      </c>
      <c r="K325" s="151">
        <v>0.6</v>
      </c>
      <c r="L325" s="153">
        <v>0.09</v>
      </c>
      <c r="M325" s="71"/>
    </row>
    <row r="326" spans="1:13" x14ac:dyDescent="0.2">
      <c r="A326" s="84" t="s">
        <v>594</v>
      </c>
      <c r="B326" s="146" t="s">
        <v>84</v>
      </c>
      <c r="C326" s="145" t="s">
        <v>740</v>
      </c>
      <c r="D326" s="146" t="s">
        <v>512</v>
      </c>
      <c r="E326" s="146">
        <v>601824</v>
      </c>
      <c r="F326" s="113">
        <v>46022</v>
      </c>
      <c r="G326" s="149" t="s">
        <v>103</v>
      </c>
      <c r="H326" s="150">
        <v>0.32</v>
      </c>
      <c r="I326" s="151">
        <v>4.2</v>
      </c>
      <c r="J326" s="151">
        <f t="shared" si="12"/>
        <v>4.5200000000000005</v>
      </c>
      <c r="K326" s="151">
        <v>0.6</v>
      </c>
      <c r="L326" s="153">
        <v>0.09</v>
      </c>
      <c r="M326" s="71"/>
    </row>
    <row r="327" spans="1:13" x14ac:dyDescent="0.2">
      <c r="A327" s="84" t="s">
        <v>783</v>
      </c>
      <c r="B327" s="146" t="s">
        <v>84</v>
      </c>
      <c r="C327" s="145" t="s">
        <v>741</v>
      </c>
      <c r="D327" s="146" t="s">
        <v>508</v>
      </c>
      <c r="E327" s="146">
        <v>601825</v>
      </c>
      <c r="F327" s="113">
        <v>46022</v>
      </c>
      <c r="G327" s="149" t="s">
        <v>103</v>
      </c>
      <c r="H327" s="150">
        <v>0.31</v>
      </c>
      <c r="I327" s="151">
        <v>4.2</v>
      </c>
      <c r="J327" s="151">
        <f t="shared" si="12"/>
        <v>4.51</v>
      </c>
      <c r="K327" s="151">
        <v>0.6</v>
      </c>
      <c r="L327" s="153">
        <v>0.11</v>
      </c>
      <c r="M327" s="71"/>
    </row>
    <row r="328" spans="1:13" x14ac:dyDescent="0.2">
      <c r="A328" s="89" t="s">
        <v>595</v>
      </c>
      <c r="B328" s="146" t="s">
        <v>84</v>
      </c>
      <c r="C328" s="145" t="s">
        <v>742</v>
      </c>
      <c r="D328" s="146" t="s">
        <v>143</v>
      </c>
      <c r="E328" s="146">
        <v>601826</v>
      </c>
      <c r="F328" s="113">
        <v>46022</v>
      </c>
      <c r="G328" s="149" t="s">
        <v>103</v>
      </c>
      <c r="H328" s="150">
        <v>0.3</v>
      </c>
      <c r="I328" s="151">
        <v>4.3499999999999996</v>
      </c>
      <c r="J328" s="151">
        <f t="shared" si="12"/>
        <v>4.6499999999999995</v>
      </c>
      <c r="K328" s="151">
        <v>0.6</v>
      </c>
      <c r="L328" s="158">
        <v>0.11</v>
      </c>
      <c r="M328" s="71"/>
    </row>
    <row r="329" spans="1:13" x14ac:dyDescent="0.2">
      <c r="A329" s="84"/>
      <c r="B329" s="146" t="s">
        <v>84</v>
      </c>
      <c r="C329" s="145" t="s">
        <v>743</v>
      </c>
      <c r="D329" s="146" t="s">
        <v>528</v>
      </c>
      <c r="E329" s="146">
        <v>601827</v>
      </c>
      <c r="F329" s="113">
        <v>46022</v>
      </c>
      <c r="G329" s="149" t="s">
        <v>103</v>
      </c>
      <c r="H329" s="150">
        <v>0.56000000000000005</v>
      </c>
      <c r="I329" s="151">
        <v>3.94</v>
      </c>
      <c r="J329" s="151">
        <f t="shared" si="12"/>
        <v>4.5</v>
      </c>
      <c r="K329" s="151">
        <v>0.99</v>
      </c>
      <c r="L329" s="158">
        <v>0.12</v>
      </c>
      <c r="M329" s="71"/>
    </row>
    <row r="330" spans="1:13" x14ac:dyDescent="0.2">
      <c r="A330" s="202"/>
      <c r="B330" s="146" t="s">
        <v>84</v>
      </c>
      <c r="C330" s="145" t="s">
        <v>744</v>
      </c>
      <c r="D330" s="146" t="s">
        <v>144</v>
      </c>
      <c r="E330" s="146">
        <v>601829</v>
      </c>
      <c r="F330" s="113">
        <v>46022</v>
      </c>
      <c r="G330" s="149" t="s">
        <v>103</v>
      </c>
      <c r="H330" s="150">
        <v>0.59</v>
      </c>
      <c r="I330" s="151">
        <v>3.9</v>
      </c>
      <c r="J330" s="151">
        <f t="shared" si="12"/>
        <v>4.49</v>
      </c>
      <c r="K330" s="151">
        <v>0.92</v>
      </c>
      <c r="L330" s="158">
        <v>0.12</v>
      </c>
      <c r="M330" s="71"/>
    </row>
    <row r="331" spans="1:13" x14ac:dyDescent="0.2">
      <c r="A331" s="202"/>
      <c r="B331" s="146" t="s">
        <v>84</v>
      </c>
      <c r="C331" s="145" t="s">
        <v>745</v>
      </c>
      <c r="D331" s="146" t="s">
        <v>174</v>
      </c>
      <c r="E331" s="146">
        <v>601830</v>
      </c>
      <c r="F331" s="113">
        <v>46022</v>
      </c>
      <c r="G331" s="149" t="s">
        <v>103</v>
      </c>
      <c r="H331" s="150">
        <v>0.65</v>
      </c>
      <c r="I331" s="151">
        <v>3.89</v>
      </c>
      <c r="J331" s="151">
        <f t="shared" si="12"/>
        <v>4.54</v>
      </c>
      <c r="K331" s="151">
        <v>0.95</v>
      </c>
      <c r="L331" s="158">
        <v>0.12</v>
      </c>
      <c r="M331" s="71"/>
    </row>
    <row r="332" spans="1:13" x14ac:dyDescent="0.2">
      <c r="A332" s="212"/>
      <c r="B332" s="146" t="s">
        <v>84</v>
      </c>
      <c r="C332" s="145" t="s">
        <v>746</v>
      </c>
      <c r="D332" s="146" t="s">
        <v>147</v>
      </c>
      <c r="E332" s="146">
        <v>605745</v>
      </c>
      <c r="F332" s="113">
        <v>46022</v>
      </c>
      <c r="G332" s="149" t="s">
        <v>103</v>
      </c>
      <c r="H332" s="150">
        <v>0.39</v>
      </c>
      <c r="I332" s="151">
        <v>3.77</v>
      </c>
      <c r="J332" s="151">
        <f t="shared" si="12"/>
        <v>4.16</v>
      </c>
      <c r="K332" s="151">
        <v>0.94</v>
      </c>
      <c r="L332" s="158">
        <v>0.11</v>
      </c>
      <c r="M332" s="71"/>
    </row>
    <row r="333" spans="1:13" x14ac:dyDescent="0.2">
      <c r="A333" s="84"/>
      <c r="B333" s="146" t="s">
        <v>84</v>
      </c>
      <c r="C333" s="145" t="s">
        <v>747</v>
      </c>
      <c r="D333" s="146" t="s">
        <v>542</v>
      </c>
      <c r="E333" s="146">
        <v>605746</v>
      </c>
      <c r="F333" s="113">
        <v>46022</v>
      </c>
      <c r="G333" s="149" t="s">
        <v>103</v>
      </c>
      <c r="H333" s="150">
        <v>0.42</v>
      </c>
      <c r="I333" s="151">
        <v>3.89</v>
      </c>
      <c r="J333" s="151">
        <f t="shared" si="12"/>
        <v>4.3100000000000005</v>
      </c>
      <c r="K333" s="151">
        <v>0.94</v>
      </c>
      <c r="L333" s="158">
        <v>0.1</v>
      </c>
    </row>
    <row r="334" spans="1:13" x14ac:dyDescent="0.2">
      <c r="A334" s="84"/>
      <c r="B334" s="146" t="s">
        <v>84</v>
      </c>
      <c r="C334" s="145" t="s">
        <v>748</v>
      </c>
      <c r="D334" s="146" t="s">
        <v>149</v>
      </c>
      <c r="E334" s="146">
        <v>605747</v>
      </c>
      <c r="F334" s="113">
        <v>46022</v>
      </c>
      <c r="G334" s="149" t="s">
        <v>103</v>
      </c>
      <c r="H334" s="150">
        <v>0.46</v>
      </c>
      <c r="I334" s="151">
        <v>3.89</v>
      </c>
      <c r="J334" s="151">
        <f t="shared" si="12"/>
        <v>4.3500000000000005</v>
      </c>
      <c r="K334" s="151">
        <v>0.99</v>
      </c>
      <c r="L334" s="158">
        <v>0.12</v>
      </c>
    </row>
    <row r="335" spans="1:13" x14ac:dyDescent="0.2">
      <c r="A335" s="81"/>
      <c r="B335" s="146" t="s">
        <v>84</v>
      </c>
      <c r="C335" s="145" t="s">
        <v>749</v>
      </c>
      <c r="D335" s="146" t="s">
        <v>513</v>
      </c>
      <c r="E335" s="146">
        <v>605748</v>
      </c>
      <c r="F335" s="113">
        <v>46022</v>
      </c>
      <c r="G335" s="149" t="s">
        <v>103</v>
      </c>
      <c r="H335" s="150">
        <v>0.04</v>
      </c>
      <c r="I335" s="151">
        <v>4.16</v>
      </c>
      <c r="J335" s="151">
        <f t="shared" si="12"/>
        <v>4.2</v>
      </c>
      <c r="K335" s="151">
        <v>0.7</v>
      </c>
      <c r="L335" s="158">
        <v>0.13</v>
      </c>
      <c r="M335" s="71"/>
    </row>
    <row r="336" spans="1:13" x14ac:dyDescent="0.2">
      <c r="A336" s="84"/>
      <c r="B336" s="146" t="s">
        <v>84</v>
      </c>
      <c r="C336" s="145" t="s">
        <v>750</v>
      </c>
      <c r="D336" s="146" t="s">
        <v>543</v>
      </c>
      <c r="E336" s="146">
        <v>605749</v>
      </c>
      <c r="F336" s="113">
        <v>46022</v>
      </c>
      <c r="G336" s="149" t="s">
        <v>103</v>
      </c>
      <c r="H336" s="150">
        <v>0.1</v>
      </c>
      <c r="I336" s="151">
        <v>4.6500000000000004</v>
      </c>
      <c r="J336" s="151">
        <f t="shared" si="12"/>
        <v>4.75</v>
      </c>
      <c r="K336" s="151">
        <v>0.7</v>
      </c>
      <c r="L336" s="158">
        <v>0.14000000000000001</v>
      </c>
    </row>
    <row r="337" spans="1:12" x14ac:dyDescent="0.2">
      <c r="A337" s="84"/>
      <c r="B337" s="146" t="s">
        <v>84</v>
      </c>
      <c r="C337" s="145" t="s">
        <v>751</v>
      </c>
      <c r="D337" s="146" t="s">
        <v>669</v>
      </c>
      <c r="E337" s="146">
        <v>626383</v>
      </c>
      <c r="F337" s="32">
        <v>46022</v>
      </c>
      <c r="G337" s="149" t="s">
        <v>103</v>
      </c>
      <c r="H337" s="150">
        <v>0.45119999999999999</v>
      </c>
      <c r="I337" s="151">
        <v>3.9702000000000002</v>
      </c>
      <c r="J337" s="151">
        <f>H337+I337</f>
        <v>4.4214000000000002</v>
      </c>
      <c r="K337" s="151">
        <v>0.64800000000000002</v>
      </c>
      <c r="L337" s="158">
        <v>0.113</v>
      </c>
    </row>
    <row r="338" spans="1:12" x14ac:dyDescent="0.2">
      <c r="A338" s="84"/>
      <c r="B338" s="146" t="s">
        <v>84</v>
      </c>
      <c r="C338" s="145" t="s">
        <v>752</v>
      </c>
      <c r="D338" s="146" t="s">
        <v>670</v>
      </c>
      <c r="E338" s="146">
        <v>626385</v>
      </c>
      <c r="F338" s="32">
        <v>46022</v>
      </c>
      <c r="G338" s="149" t="s">
        <v>103</v>
      </c>
      <c r="H338" s="150">
        <v>0.51480000000000004</v>
      </c>
      <c r="I338" s="151">
        <v>3.6859000000000002</v>
      </c>
      <c r="J338" s="151">
        <f t="shared" si="12"/>
        <v>4.2007000000000003</v>
      </c>
      <c r="K338" s="151">
        <v>0.68149999999999999</v>
      </c>
      <c r="L338" s="158">
        <v>0.12</v>
      </c>
    </row>
    <row r="339" spans="1:12" x14ac:dyDescent="0.2">
      <c r="A339" s="84"/>
      <c r="B339" s="146" t="s">
        <v>84</v>
      </c>
      <c r="C339" s="145" t="s">
        <v>753</v>
      </c>
      <c r="D339" s="146" t="s">
        <v>511</v>
      </c>
      <c r="E339" s="146">
        <v>627958</v>
      </c>
      <c r="F339" s="32">
        <v>46022</v>
      </c>
      <c r="G339" s="149" t="s">
        <v>457</v>
      </c>
      <c r="H339" s="150">
        <v>1E-4</v>
      </c>
      <c r="I339" s="151">
        <v>0.26129999999999998</v>
      </c>
      <c r="J339" s="151">
        <f t="shared" si="12"/>
        <v>0.26139999999999997</v>
      </c>
      <c r="K339" s="151">
        <v>0.15690000000000001</v>
      </c>
      <c r="L339" s="158">
        <v>1.3599999999999999E-2</v>
      </c>
    </row>
    <row r="340" spans="1:12" x14ac:dyDescent="0.2">
      <c r="A340" s="84"/>
      <c r="B340" s="146" t="s">
        <v>84</v>
      </c>
      <c r="C340" s="145" t="s">
        <v>754</v>
      </c>
      <c r="D340" s="146" t="s">
        <v>513</v>
      </c>
      <c r="E340" s="146">
        <v>626477</v>
      </c>
      <c r="F340" s="32">
        <v>46022</v>
      </c>
      <c r="G340" s="149" t="s">
        <v>457</v>
      </c>
      <c r="H340" s="150">
        <v>7.1999999999999998E-3</v>
      </c>
      <c r="I340" s="151">
        <v>0.30080000000000001</v>
      </c>
      <c r="J340" s="151">
        <f t="shared" si="12"/>
        <v>0.308</v>
      </c>
      <c r="K340" s="151">
        <v>0.18379999999999999</v>
      </c>
      <c r="L340" s="158">
        <v>1.18E-2</v>
      </c>
    </row>
    <row r="341" spans="1:12" x14ac:dyDescent="0.2">
      <c r="A341" s="84"/>
      <c r="B341" s="146" t="s">
        <v>84</v>
      </c>
      <c r="C341" s="145" t="s">
        <v>755</v>
      </c>
      <c r="D341" s="146" t="s">
        <v>512</v>
      </c>
      <c r="E341" s="146">
        <v>626478</v>
      </c>
      <c r="F341" s="32">
        <v>46022</v>
      </c>
      <c r="G341" s="149" t="s">
        <v>457</v>
      </c>
      <c r="H341" s="150">
        <v>3.5000000000000001E-3</v>
      </c>
      <c r="I341" s="151">
        <v>0.2611</v>
      </c>
      <c r="J341" s="151">
        <f t="shared" si="12"/>
        <v>0.2646</v>
      </c>
      <c r="K341" s="151">
        <v>9.1200000000000003E-2</v>
      </c>
      <c r="L341" s="158">
        <v>1.9300000000000001E-2</v>
      </c>
    </row>
    <row r="342" spans="1:12" x14ac:dyDescent="0.2">
      <c r="A342" s="201"/>
      <c r="B342" s="146" t="s">
        <v>84</v>
      </c>
      <c r="C342" s="145" t="s">
        <v>756</v>
      </c>
      <c r="D342" s="146" t="s">
        <v>147</v>
      </c>
      <c r="E342" s="146">
        <v>627956</v>
      </c>
      <c r="F342" s="32">
        <v>46022</v>
      </c>
      <c r="G342" s="149" t="s">
        <v>457</v>
      </c>
      <c r="H342" s="150">
        <v>7.4999999999999997E-3</v>
      </c>
      <c r="I342" s="151">
        <v>0.26100000000000001</v>
      </c>
      <c r="J342" s="151">
        <f t="shared" si="12"/>
        <v>0.26850000000000002</v>
      </c>
      <c r="K342" s="151">
        <v>9.69E-2</v>
      </c>
      <c r="L342" s="158">
        <v>1.49E-2</v>
      </c>
    </row>
    <row r="343" spans="1:12" x14ac:dyDescent="0.2">
      <c r="A343" s="84"/>
      <c r="B343" s="146" t="s">
        <v>84</v>
      </c>
      <c r="C343" s="145" t="s">
        <v>757</v>
      </c>
      <c r="D343" s="146" t="s">
        <v>528</v>
      </c>
      <c r="E343" s="146">
        <v>627957</v>
      </c>
      <c r="F343" s="32">
        <v>46022</v>
      </c>
      <c r="G343" s="149" t="s">
        <v>457</v>
      </c>
      <c r="H343" s="154">
        <v>1.49E-2</v>
      </c>
      <c r="I343" s="155">
        <v>0.26100000000000001</v>
      </c>
      <c r="J343" s="151">
        <f t="shared" si="12"/>
        <v>0.27590000000000003</v>
      </c>
      <c r="K343" s="151">
        <v>0.13420000000000001</v>
      </c>
      <c r="L343" s="158">
        <v>1.49E-2</v>
      </c>
    </row>
    <row r="344" spans="1:12" x14ac:dyDescent="0.2">
      <c r="A344" s="84"/>
      <c r="B344" s="20" t="s">
        <v>84</v>
      </c>
      <c r="C344" s="13" t="s">
        <v>776</v>
      </c>
      <c r="D344" s="20" t="s">
        <v>174</v>
      </c>
      <c r="E344" s="20">
        <v>640147</v>
      </c>
      <c r="F344" s="32">
        <v>46022</v>
      </c>
      <c r="G344" s="122" t="s">
        <v>103</v>
      </c>
      <c r="H344" s="139">
        <v>0.65</v>
      </c>
      <c r="I344" s="41">
        <v>3.84</v>
      </c>
      <c r="J344" s="41">
        <f t="shared" si="12"/>
        <v>4.49</v>
      </c>
      <c r="K344" s="41">
        <v>0.72</v>
      </c>
      <c r="L344" s="178">
        <v>0.13</v>
      </c>
    </row>
    <row r="345" spans="1:12" x14ac:dyDescent="0.2">
      <c r="A345" s="84"/>
      <c r="B345" s="20" t="s">
        <v>84</v>
      </c>
      <c r="C345" s="13" t="s">
        <v>777</v>
      </c>
      <c r="D345" s="20" t="s">
        <v>144</v>
      </c>
      <c r="E345" s="20">
        <v>640148</v>
      </c>
      <c r="F345" s="32">
        <v>46022</v>
      </c>
      <c r="G345" s="122" t="s">
        <v>103</v>
      </c>
      <c r="H345" s="139">
        <v>0.56000000000000005</v>
      </c>
      <c r="I345" s="41">
        <v>3.92</v>
      </c>
      <c r="J345" s="41">
        <f t="shared" si="12"/>
        <v>4.4800000000000004</v>
      </c>
      <c r="K345" s="41">
        <v>0.68</v>
      </c>
      <c r="L345" s="178">
        <v>0.12</v>
      </c>
    </row>
    <row r="346" spans="1:12" x14ac:dyDescent="0.2">
      <c r="A346" s="84"/>
      <c r="B346" s="20" t="s">
        <v>84</v>
      </c>
      <c r="C346" s="13" t="s">
        <v>778</v>
      </c>
      <c r="D346" s="20" t="s">
        <v>528</v>
      </c>
      <c r="E346" s="20">
        <v>640149</v>
      </c>
      <c r="F346" s="32">
        <v>46022</v>
      </c>
      <c r="G346" s="122" t="s">
        <v>103</v>
      </c>
      <c r="H346" s="139">
        <v>0.52</v>
      </c>
      <c r="I346" s="41">
        <v>3.97</v>
      </c>
      <c r="J346" s="41">
        <f t="shared" si="12"/>
        <v>4.49</v>
      </c>
      <c r="K346" s="41">
        <v>0.71</v>
      </c>
      <c r="L346" s="178">
        <v>0.12</v>
      </c>
    </row>
    <row r="347" spans="1:12" x14ac:dyDescent="0.2">
      <c r="A347" s="84"/>
      <c r="B347" s="20" t="s">
        <v>84</v>
      </c>
      <c r="C347" s="13" t="s">
        <v>780</v>
      </c>
      <c r="D347" s="20" t="s">
        <v>781</v>
      </c>
      <c r="E347" s="20">
        <v>643545</v>
      </c>
      <c r="F347" s="32">
        <v>46022</v>
      </c>
      <c r="G347" s="122" t="s">
        <v>103</v>
      </c>
      <c r="H347" s="139">
        <v>0.1163</v>
      </c>
      <c r="I347" s="41">
        <v>4.0575000000000001</v>
      </c>
      <c r="J347" s="41">
        <f t="shared" si="12"/>
        <v>4.1738</v>
      </c>
      <c r="K347" s="41">
        <v>0.93359999999999999</v>
      </c>
      <c r="L347" s="199">
        <v>8.72E-2</v>
      </c>
    </row>
    <row r="348" spans="1:12" x14ac:dyDescent="0.2">
      <c r="A348" s="84"/>
      <c r="B348" s="20" t="s">
        <v>84</v>
      </c>
      <c r="C348" s="13" t="s">
        <v>782</v>
      </c>
      <c r="D348" s="20" t="s">
        <v>779</v>
      </c>
      <c r="E348" s="20">
        <v>643546</v>
      </c>
      <c r="F348" s="32">
        <v>46022</v>
      </c>
      <c r="G348" s="122" t="s">
        <v>103</v>
      </c>
      <c r="H348" s="139">
        <v>0.11509999999999999</v>
      </c>
      <c r="I348" s="41">
        <v>4.0221</v>
      </c>
      <c r="J348" s="41">
        <f t="shared" si="12"/>
        <v>4.1372</v>
      </c>
      <c r="K348" s="41">
        <v>1.0633999999999999</v>
      </c>
      <c r="L348" s="199">
        <v>8.6499999999999994E-2</v>
      </c>
    </row>
    <row r="349" spans="1:12" x14ac:dyDescent="0.2">
      <c r="A349" s="84"/>
      <c r="B349" s="20" t="s">
        <v>84</v>
      </c>
      <c r="C349" s="13" t="s">
        <v>800</v>
      </c>
      <c r="D349" s="20" t="s">
        <v>149</v>
      </c>
      <c r="E349" s="20">
        <v>647881</v>
      </c>
      <c r="F349" s="32">
        <v>46022</v>
      </c>
      <c r="G349" s="122" t="s">
        <v>103</v>
      </c>
      <c r="H349" s="139">
        <v>0.65600000000000003</v>
      </c>
      <c r="I349" s="41">
        <v>3.8370000000000002</v>
      </c>
      <c r="J349" s="41">
        <f t="shared" si="12"/>
        <v>4.4930000000000003</v>
      </c>
      <c r="K349" s="41">
        <v>0.74199999999999999</v>
      </c>
      <c r="L349" s="199">
        <v>0.14299999999999999</v>
      </c>
    </row>
    <row r="350" spans="1:12" x14ac:dyDescent="0.2">
      <c r="A350" s="84"/>
      <c r="B350" s="20" t="s">
        <v>84</v>
      </c>
      <c r="C350" s="13" t="s">
        <v>801</v>
      </c>
      <c r="D350" s="20" t="s">
        <v>542</v>
      </c>
      <c r="E350" s="20">
        <v>647882</v>
      </c>
      <c r="F350" s="32">
        <v>46022</v>
      </c>
      <c r="G350" s="122" t="s">
        <v>103</v>
      </c>
      <c r="H350" s="139">
        <v>0.60699999999999998</v>
      </c>
      <c r="I350" s="41">
        <v>3.9969999999999999</v>
      </c>
      <c r="J350" s="41">
        <f t="shared" si="12"/>
        <v>4.6040000000000001</v>
      </c>
      <c r="K350" s="41">
        <v>0.71299999999999997</v>
      </c>
      <c r="L350" s="199">
        <v>0.126</v>
      </c>
    </row>
    <row r="351" spans="1:12" x14ac:dyDescent="0.2">
      <c r="A351" s="84"/>
      <c r="B351" s="20" t="s">
        <v>84</v>
      </c>
      <c r="C351" s="13" t="s">
        <v>802</v>
      </c>
      <c r="D351" s="20" t="s">
        <v>147</v>
      </c>
      <c r="E351" s="20">
        <v>647883</v>
      </c>
      <c r="F351" s="32">
        <v>46022</v>
      </c>
      <c r="G351" s="122" t="s">
        <v>103</v>
      </c>
      <c r="H351" s="139">
        <v>0.55200000000000005</v>
      </c>
      <c r="I351" s="41">
        <v>3.948</v>
      </c>
      <c r="J351" s="41">
        <f t="shared" si="12"/>
        <v>4.5</v>
      </c>
      <c r="K351" s="41">
        <v>0.76600000000000001</v>
      </c>
      <c r="L351" s="199">
        <v>0.13400000000000001</v>
      </c>
    </row>
    <row r="352" spans="1:12" x14ac:dyDescent="0.2">
      <c r="A352" s="177"/>
      <c r="B352" s="146"/>
      <c r="C352" s="145"/>
      <c r="D352" s="146"/>
      <c r="E352" s="146"/>
      <c r="F352" s="32"/>
      <c r="G352" s="149"/>
      <c r="H352" s="150"/>
      <c r="I352" s="151"/>
      <c r="J352" s="151"/>
      <c r="K352" s="151"/>
      <c r="L352" s="153"/>
    </row>
    <row r="353" spans="1:12" x14ac:dyDescent="0.2">
      <c r="A353" s="84"/>
      <c r="B353" s="146"/>
      <c r="C353" s="145"/>
      <c r="D353" s="146"/>
      <c r="E353" s="146"/>
      <c r="F353" s="113"/>
      <c r="G353" s="149"/>
      <c r="H353" s="150"/>
      <c r="I353" s="151"/>
      <c r="J353" s="151"/>
      <c r="K353" s="151"/>
      <c r="L353" s="153"/>
    </row>
    <row r="354" spans="1:12" x14ac:dyDescent="0.2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</row>
    <row r="355" spans="1:12" x14ac:dyDescent="0.2">
      <c r="A355" s="84"/>
      <c r="B355" s="159"/>
      <c r="C355" s="160"/>
      <c r="D355" s="159"/>
      <c r="E355" s="159"/>
      <c r="F355" s="196"/>
      <c r="G355" s="161"/>
      <c r="H355" s="162"/>
      <c r="I355" s="163"/>
      <c r="J355" s="163"/>
      <c r="K355" s="163"/>
      <c r="L355" s="164"/>
    </row>
    <row r="356" spans="1:12" x14ac:dyDescent="0.2">
      <c r="A356" s="80" t="s">
        <v>503</v>
      </c>
      <c r="B356" s="146" t="s">
        <v>505</v>
      </c>
      <c r="C356" s="145" t="s">
        <v>758</v>
      </c>
      <c r="D356" s="146" t="s">
        <v>508</v>
      </c>
      <c r="E356" s="146">
        <v>596468</v>
      </c>
      <c r="F356" s="113">
        <v>46022</v>
      </c>
      <c r="G356" s="149" t="s">
        <v>103</v>
      </c>
      <c r="H356" s="150">
        <v>0.31</v>
      </c>
      <c r="I356" s="151">
        <v>4.2</v>
      </c>
      <c r="J356" s="151">
        <f>H356+I356</f>
        <v>4.51</v>
      </c>
      <c r="K356" s="151">
        <v>0.55000000000000004</v>
      </c>
      <c r="L356" s="158">
        <v>0.1</v>
      </c>
    </row>
    <row r="357" spans="1:12" x14ac:dyDescent="0.2">
      <c r="A357" s="84" t="s">
        <v>504</v>
      </c>
      <c r="B357" s="146" t="s">
        <v>505</v>
      </c>
      <c r="C357" s="145" t="s">
        <v>759</v>
      </c>
      <c r="D357" s="146" t="s">
        <v>143</v>
      </c>
      <c r="E357" s="146">
        <v>596469</v>
      </c>
      <c r="F357" s="113">
        <v>46022</v>
      </c>
      <c r="G357" s="149" t="s">
        <v>103</v>
      </c>
      <c r="H357" s="150">
        <v>0.28999999999999998</v>
      </c>
      <c r="I357" s="151">
        <v>4.3600000000000003</v>
      </c>
      <c r="J357" s="151">
        <f t="shared" ref="J357:J362" si="13">H357+I357</f>
        <v>4.6500000000000004</v>
      </c>
      <c r="K357" s="151">
        <v>0.59</v>
      </c>
      <c r="L357" s="153">
        <v>0.11</v>
      </c>
    </row>
    <row r="358" spans="1:12" x14ac:dyDescent="0.2">
      <c r="A358" s="84" t="s">
        <v>506</v>
      </c>
      <c r="B358" s="146" t="s">
        <v>505</v>
      </c>
      <c r="C358" s="145" t="s">
        <v>760</v>
      </c>
      <c r="D358" s="146" t="s">
        <v>509</v>
      </c>
      <c r="E358" s="146">
        <v>596470</v>
      </c>
      <c r="F358" s="113">
        <v>46022</v>
      </c>
      <c r="G358" s="149" t="s">
        <v>103</v>
      </c>
      <c r="H358" s="150">
        <v>0.15</v>
      </c>
      <c r="I358" s="151">
        <v>4.07</v>
      </c>
      <c r="J358" s="151">
        <f t="shared" si="13"/>
        <v>4.2200000000000006</v>
      </c>
      <c r="K358" s="151">
        <v>0.61</v>
      </c>
      <c r="L358" s="153">
        <v>6.6000000000000003E-2</v>
      </c>
    </row>
    <row r="359" spans="1:12" x14ac:dyDescent="0.2">
      <c r="A359" s="84" t="s">
        <v>507</v>
      </c>
      <c r="B359" s="146" t="s">
        <v>505</v>
      </c>
      <c r="C359" s="145" t="s">
        <v>761</v>
      </c>
      <c r="D359" s="146" t="s">
        <v>510</v>
      </c>
      <c r="E359" s="146">
        <v>596471</v>
      </c>
      <c r="F359" s="113">
        <v>46022</v>
      </c>
      <c r="G359" s="149" t="s">
        <v>103</v>
      </c>
      <c r="H359" s="150">
        <v>0.13</v>
      </c>
      <c r="I359" s="151">
        <v>4.0199999999999996</v>
      </c>
      <c r="J359" s="151">
        <f t="shared" si="13"/>
        <v>4.1499999999999995</v>
      </c>
      <c r="K359" s="151">
        <v>0.56000000000000005</v>
      </c>
      <c r="L359" s="153">
        <v>5.0999999999999997E-2</v>
      </c>
    </row>
    <row r="360" spans="1:12" x14ac:dyDescent="0.2">
      <c r="A360" s="81" t="s">
        <v>765</v>
      </c>
      <c r="B360" s="146" t="s">
        <v>505</v>
      </c>
      <c r="C360" s="145" t="s">
        <v>762</v>
      </c>
      <c r="D360" s="146" t="s">
        <v>511</v>
      </c>
      <c r="E360" s="146">
        <v>596472</v>
      </c>
      <c r="F360" s="113">
        <v>46022</v>
      </c>
      <c r="G360" s="149" t="s">
        <v>103</v>
      </c>
      <c r="H360" s="150">
        <v>0.12</v>
      </c>
      <c r="I360" s="151">
        <v>4.04</v>
      </c>
      <c r="J360" s="151">
        <f t="shared" si="13"/>
        <v>4.16</v>
      </c>
      <c r="K360" s="151">
        <v>0.57999999999999996</v>
      </c>
      <c r="L360" s="153">
        <v>6.8000000000000005E-2</v>
      </c>
    </row>
    <row r="361" spans="1:12" x14ac:dyDescent="0.2">
      <c r="A361" s="81" t="s">
        <v>766</v>
      </c>
      <c r="B361" s="146" t="s">
        <v>505</v>
      </c>
      <c r="C361" s="145" t="s">
        <v>763</v>
      </c>
      <c r="D361" s="146" t="s">
        <v>512</v>
      </c>
      <c r="E361" s="146">
        <v>596473</v>
      </c>
      <c r="F361" s="113">
        <v>46022</v>
      </c>
      <c r="G361" s="149" t="s">
        <v>103</v>
      </c>
      <c r="H361" s="150">
        <v>0.32</v>
      </c>
      <c r="I361" s="151">
        <v>4.2</v>
      </c>
      <c r="J361" s="151">
        <f t="shared" si="13"/>
        <v>4.5200000000000005</v>
      </c>
      <c r="K361" s="151">
        <v>0.56000000000000005</v>
      </c>
      <c r="L361" s="153">
        <v>8.6999999999999994E-2</v>
      </c>
    </row>
    <row r="362" spans="1:12" x14ac:dyDescent="0.2">
      <c r="A362" s="81" t="s">
        <v>767</v>
      </c>
      <c r="B362" s="146" t="s">
        <v>505</v>
      </c>
      <c r="C362" s="145" t="s">
        <v>764</v>
      </c>
      <c r="D362" s="146" t="s">
        <v>513</v>
      </c>
      <c r="E362" s="146">
        <v>596474</v>
      </c>
      <c r="F362" s="113">
        <v>46022</v>
      </c>
      <c r="G362" s="149" t="s">
        <v>103</v>
      </c>
      <c r="H362" s="150">
        <v>0.35</v>
      </c>
      <c r="I362" s="151">
        <v>4.2300000000000004</v>
      </c>
      <c r="J362" s="151">
        <f t="shared" si="13"/>
        <v>4.58</v>
      </c>
      <c r="K362" s="151">
        <v>0.61</v>
      </c>
      <c r="L362" s="153">
        <v>8.5999999999999993E-2</v>
      </c>
    </row>
    <row r="363" spans="1:12" x14ac:dyDescent="0.2">
      <c r="A363" s="82" t="s">
        <v>768</v>
      </c>
      <c r="B363" s="146"/>
      <c r="C363" s="145"/>
      <c r="D363" s="146"/>
      <c r="E363" s="146"/>
      <c r="F363" s="113"/>
      <c r="G363" s="149"/>
      <c r="H363" s="150"/>
      <c r="I363" s="151"/>
      <c r="J363" s="151"/>
      <c r="K363" s="151"/>
      <c r="L363" s="153"/>
    </row>
    <row r="364" spans="1:12" x14ac:dyDescent="0.2">
      <c r="A364" s="84"/>
      <c r="B364" s="146"/>
      <c r="C364" s="145"/>
      <c r="D364" s="146"/>
      <c r="E364" s="146"/>
      <c r="F364" s="113"/>
      <c r="G364" s="149"/>
      <c r="H364" s="150"/>
      <c r="I364" s="151"/>
      <c r="J364" s="151"/>
      <c r="K364" s="151"/>
      <c r="L364" s="153"/>
    </row>
    <row r="365" spans="1:12" x14ac:dyDescent="0.2">
      <c r="A365" s="84"/>
      <c r="B365" s="146"/>
      <c r="C365" s="145"/>
      <c r="D365" s="146"/>
      <c r="E365" s="146"/>
      <c r="F365" s="113"/>
      <c r="G365" s="149"/>
      <c r="H365" s="150"/>
      <c r="I365" s="151"/>
      <c r="J365" s="151"/>
      <c r="K365" s="151"/>
      <c r="L365" s="153"/>
    </row>
    <row r="366" spans="1:12" x14ac:dyDescent="0.2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</row>
    <row r="367" spans="1:12" x14ac:dyDescent="0.2">
      <c r="A367" s="84"/>
      <c r="B367" s="146"/>
      <c r="C367" s="145"/>
      <c r="D367" s="146"/>
      <c r="E367" s="146"/>
      <c r="F367" s="113"/>
      <c r="G367" s="149"/>
      <c r="H367" s="150"/>
      <c r="I367" s="151"/>
      <c r="J367" s="151"/>
      <c r="K367" s="151"/>
      <c r="L367" s="153"/>
    </row>
    <row r="368" spans="1:12" x14ac:dyDescent="0.2">
      <c r="A368" s="80" t="s">
        <v>87</v>
      </c>
      <c r="B368" s="146" t="s">
        <v>180</v>
      </c>
      <c r="C368" s="147" t="s">
        <v>167</v>
      </c>
      <c r="D368" s="148" t="s">
        <v>179</v>
      </c>
      <c r="E368" s="146">
        <v>476459</v>
      </c>
      <c r="F368" s="113">
        <v>46022</v>
      </c>
      <c r="G368" s="149" t="s">
        <v>103</v>
      </c>
      <c r="H368" s="150">
        <v>1</v>
      </c>
      <c r="I368" s="151">
        <v>3.6</v>
      </c>
      <c r="J368" s="151">
        <f t="shared" ref="J368:J373" si="14">H368+I368</f>
        <v>4.5999999999999996</v>
      </c>
      <c r="K368" s="151">
        <v>0.52</v>
      </c>
      <c r="L368" s="153">
        <v>0.104</v>
      </c>
    </row>
    <row r="369" spans="1:12" x14ac:dyDescent="0.2">
      <c r="A369" s="84" t="s">
        <v>516</v>
      </c>
      <c r="B369" s="146" t="s">
        <v>180</v>
      </c>
      <c r="C369" s="145" t="s">
        <v>168</v>
      </c>
      <c r="D369" s="146" t="s">
        <v>178</v>
      </c>
      <c r="E369" s="146">
        <v>476460</v>
      </c>
      <c r="F369" s="113">
        <v>46022</v>
      </c>
      <c r="G369" s="149" t="s">
        <v>103</v>
      </c>
      <c r="H369" s="150">
        <v>1</v>
      </c>
      <c r="I369" s="151">
        <v>3.6</v>
      </c>
      <c r="J369" s="151">
        <f t="shared" si="14"/>
        <v>4.5999999999999996</v>
      </c>
      <c r="K369" s="151">
        <v>0.52</v>
      </c>
      <c r="L369" s="153">
        <v>0.104</v>
      </c>
    </row>
    <row r="370" spans="1:12" x14ac:dyDescent="0.2">
      <c r="A370" s="84" t="s">
        <v>517</v>
      </c>
      <c r="B370" s="146" t="s">
        <v>180</v>
      </c>
      <c r="C370" s="145" t="s">
        <v>170</v>
      </c>
      <c r="D370" s="146" t="s">
        <v>177</v>
      </c>
      <c r="E370" s="146">
        <v>476462</v>
      </c>
      <c r="F370" s="113">
        <v>46022</v>
      </c>
      <c r="G370" s="149" t="s">
        <v>103</v>
      </c>
      <c r="H370" s="150">
        <v>1</v>
      </c>
      <c r="I370" s="151">
        <v>3.6</v>
      </c>
      <c r="J370" s="151">
        <f t="shared" si="14"/>
        <v>4.5999999999999996</v>
      </c>
      <c r="K370" s="151">
        <v>0.52</v>
      </c>
      <c r="L370" s="153">
        <v>8.2000000000000003E-2</v>
      </c>
    </row>
    <row r="371" spans="1:12" x14ac:dyDescent="0.2">
      <c r="A371" s="84" t="s">
        <v>518</v>
      </c>
      <c r="B371" s="146" t="s">
        <v>180</v>
      </c>
      <c r="C371" s="145" t="s">
        <v>171</v>
      </c>
      <c r="D371" s="146" t="s">
        <v>176</v>
      </c>
      <c r="E371" s="146">
        <v>476463</v>
      </c>
      <c r="F371" s="113">
        <v>46022</v>
      </c>
      <c r="G371" s="149" t="s">
        <v>103</v>
      </c>
      <c r="H371" s="150">
        <v>1</v>
      </c>
      <c r="I371" s="151">
        <v>3.33</v>
      </c>
      <c r="J371" s="151">
        <f t="shared" si="14"/>
        <v>4.33</v>
      </c>
      <c r="K371" s="151">
        <v>0.52</v>
      </c>
      <c r="L371" s="153">
        <v>0.12</v>
      </c>
    </row>
    <row r="372" spans="1:12" x14ac:dyDescent="0.2">
      <c r="A372" s="84" t="s">
        <v>169</v>
      </c>
      <c r="B372" s="146" t="s">
        <v>180</v>
      </c>
      <c r="C372" s="145" t="s">
        <v>172</v>
      </c>
      <c r="D372" s="146" t="s">
        <v>175</v>
      </c>
      <c r="E372" s="146">
        <v>476467</v>
      </c>
      <c r="F372" s="113">
        <v>46022</v>
      </c>
      <c r="G372" s="149" t="s">
        <v>103</v>
      </c>
      <c r="H372" s="150">
        <v>1</v>
      </c>
      <c r="I372" s="151">
        <v>3.5</v>
      </c>
      <c r="J372" s="151">
        <f t="shared" si="14"/>
        <v>4.5</v>
      </c>
      <c r="K372" s="151">
        <v>0.52</v>
      </c>
      <c r="L372" s="153">
        <v>0.13</v>
      </c>
    </row>
    <row r="373" spans="1:12" x14ac:dyDescent="0.2">
      <c r="A373" s="84" t="s">
        <v>213</v>
      </c>
      <c r="B373" s="146" t="s">
        <v>180</v>
      </c>
      <c r="C373" s="145" t="s">
        <v>173</v>
      </c>
      <c r="D373" s="146" t="s">
        <v>174</v>
      </c>
      <c r="E373" s="146">
        <v>476471</v>
      </c>
      <c r="F373" s="113">
        <v>46022</v>
      </c>
      <c r="G373" s="149" t="s">
        <v>103</v>
      </c>
      <c r="H373" s="150">
        <v>1</v>
      </c>
      <c r="I373" s="151">
        <v>3.5</v>
      </c>
      <c r="J373" s="151">
        <f t="shared" si="14"/>
        <v>4.5</v>
      </c>
      <c r="K373" s="151">
        <v>0.52</v>
      </c>
      <c r="L373" s="153">
        <v>0.13</v>
      </c>
    </row>
    <row r="374" spans="1:12" x14ac:dyDescent="0.2">
      <c r="A374" s="94" t="s">
        <v>214</v>
      </c>
      <c r="B374" s="146"/>
      <c r="C374" s="145"/>
      <c r="D374" s="146"/>
      <c r="E374" s="146"/>
      <c r="F374" s="113"/>
      <c r="G374" s="149"/>
      <c r="H374" s="150"/>
      <c r="I374" s="151"/>
      <c r="J374" s="151"/>
      <c r="K374" s="151"/>
      <c r="L374" s="153"/>
    </row>
    <row r="375" spans="1:12" x14ac:dyDescent="0.2">
      <c r="A375" s="94"/>
      <c r="B375" s="146"/>
      <c r="C375" s="145"/>
      <c r="D375" s="146"/>
      <c r="E375" s="146"/>
      <c r="F375" s="113"/>
      <c r="G375" s="149"/>
      <c r="H375" s="150"/>
      <c r="I375" s="151"/>
      <c r="J375" s="151"/>
      <c r="K375" s="151"/>
      <c r="L375" s="153"/>
    </row>
    <row r="376" spans="1:12" x14ac:dyDescent="0.2">
      <c r="A376" s="84"/>
      <c r="B376" s="146"/>
      <c r="C376" s="145"/>
      <c r="D376" s="146"/>
      <c r="E376" s="146"/>
      <c r="F376" s="113"/>
      <c r="G376" s="149"/>
      <c r="H376" s="150"/>
      <c r="I376" s="151"/>
      <c r="J376" s="151"/>
      <c r="K376" s="151"/>
      <c r="L376" s="153"/>
    </row>
    <row r="377" spans="1:12" x14ac:dyDescent="0.2">
      <c r="A377" s="24"/>
      <c r="B377" s="24"/>
      <c r="C377" s="24"/>
      <c r="D377" s="24"/>
      <c r="E377" s="24"/>
      <c r="F377" s="194"/>
      <c r="G377" s="24"/>
      <c r="H377" s="24"/>
      <c r="I377" s="24"/>
      <c r="J377" s="24"/>
      <c r="K377" s="24"/>
      <c r="L377" s="24"/>
    </row>
    <row r="378" spans="1:12" x14ac:dyDescent="0.2">
      <c r="A378" s="99"/>
      <c r="B378" s="165"/>
      <c r="C378" s="166"/>
      <c r="D378" s="165"/>
      <c r="E378" s="165"/>
      <c r="F378" s="197"/>
      <c r="G378" s="167"/>
      <c r="H378" s="168"/>
      <c r="I378" s="169"/>
      <c r="J378" s="169"/>
      <c r="K378" s="169"/>
      <c r="L378" s="170"/>
    </row>
    <row r="379" spans="1:12" x14ac:dyDescent="0.2">
      <c r="A379" s="80" t="s">
        <v>675</v>
      </c>
      <c r="B379" s="146" t="s">
        <v>436</v>
      </c>
      <c r="C379" s="145" t="s">
        <v>227</v>
      </c>
      <c r="D379" s="146" t="s">
        <v>228</v>
      </c>
      <c r="E379" s="146">
        <v>578846</v>
      </c>
      <c r="F379" s="113">
        <v>46022</v>
      </c>
      <c r="G379" s="149" t="s">
        <v>103</v>
      </c>
      <c r="H379" s="150">
        <v>0.19</v>
      </c>
      <c r="I379" s="151">
        <v>4.25</v>
      </c>
      <c r="J379" s="151">
        <f>H379+I379</f>
        <v>4.4400000000000004</v>
      </c>
      <c r="K379" s="151">
        <v>0.72</v>
      </c>
      <c r="L379" s="153">
        <v>0.06</v>
      </c>
    </row>
    <row r="380" spans="1:12" x14ac:dyDescent="0.2">
      <c r="A380" s="81" t="s">
        <v>539</v>
      </c>
      <c r="B380" s="146" t="s">
        <v>436</v>
      </c>
      <c r="C380" s="145" t="s">
        <v>437</v>
      </c>
      <c r="D380" s="146" t="s">
        <v>438</v>
      </c>
      <c r="E380" s="146">
        <v>578847</v>
      </c>
      <c r="F380" s="113">
        <v>46022</v>
      </c>
      <c r="G380" s="149" t="s">
        <v>103</v>
      </c>
      <c r="H380" s="150">
        <v>0.19</v>
      </c>
      <c r="I380" s="151">
        <v>3.99</v>
      </c>
      <c r="J380" s="151">
        <f>H380+I380</f>
        <v>4.1800000000000006</v>
      </c>
      <c r="K380" s="151">
        <v>0.43</v>
      </c>
      <c r="L380" s="153">
        <v>0.04</v>
      </c>
    </row>
    <row r="381" spans="1:12" x14ac:dyDescent="0.2">
      <c r="A381" s="81" t="s">
        <v>540</v>
      </c>
      <c r="B381" s="146" t="s">
        <v>473</v>
      </c>
      <c r="C381" s="145" t="s">
        <v>474</v>
      </c>
      <c r="D381" s="146" t="s">
        <v>475</v>
      </c>
      <c r="E381" s="146">
        <v>580124</v>
      </c>
      <c r="F381" s="113">
        <v>46022</v>
      </c>
      <c r="G381" s="149" t="s">
        <v>263</v>
      </c>
      <c r="H381" s="150">
        <v>0.04</v>
      </c>
      <c r="I381" s="151">
        <v>2.89</v>
      </c>
      <c r="J381" s="151">
        <f>H381+I381</f>
        <v>2.93</v>
      </c>
      <c r="K381" s="151">
        <v>0.66</v>
      </c>
      <c r="L381" s="158">
        <v>0.1</v>
      </c>
    </row>
    <row r="382" spans="1:12" x14ac:dyDescent="0.2">
      <c r="A382" s="81"/>
      <c r="B382" s="146" t="s">
        <v>473</v>
      </c>
      <c r="C382" s="145" t="s">
        <v>476</v>
      </c>
      <c r="D382" s="146" t="s">
        <v>477</v>
      </c>
      <c r="E382" s="146">
        <v>580125</v>
      </c>
      <c r="F382" s="113">
        <v>46022</v>
      </c>
      <c r="G382" s="149" t="s">
        <v>263</v>
      </c>
      <c r="H382" s="150">
        <v>0.08</v>
      </c>
      <c r="I382" s="151">
        <v>2.65</v>
      </c>
      <c r="J382" s="151">
        <f>H382+I382</f>
        <v>2.73</v>
      </c>
      <c r="K382" s="151">
        <v>0.7</v>
      </c>
      <c r="L382" s="158">
        <v>0.08</v>
      </c>
    </row>
    <row r="383" spans="1:12" x14ac:dyDescent="0.2">
      <c r="A383" s="81" t="s">
        <v>433</v>
      </c>
      <c r="B383" s="146" t="s">
        <v>436</v>
      </c>
      <c r="C383" s="145" t="s">
        <v>309</v>
      </c>
      <c r="D383" s="146" t="s">
        <v>313</v>
      </c>
      <c r="E383" s="146">
        <v>518630</v>
      </c>
      <c r="F383" s="113">
        <v>46022</v>
      </c>
      <c r="G383" s="149" t="s">
        <v>316</v>
      </c>
      <c r="H383" s="150">
        <v>0.35</v>
      </c>
      <c r="I383" s="151">
        <v>2.61</v>
      </c>
      <c r="J383" s="151">
        <f t="shared" ref="J383:J423" si="15">H383+I383</f>
        <v>2.96</v>
      </c>
      <c r="K383" s="151">
        <v>1.04</v>
      </c>
      <c r="L383" s="153">
        <v>0.11</v>
      </c>
    </row>
    <row r="384" spans="1:12" x14ac:dyDescent="0.2">
      <c r="A384" s="81" t="s">
        <v>434</v>
      </c>
      <c r="B384" s="146" t="s">
        <v>436</v>
      </c>
      <c r="C384" s="145" t="s">
        <v>312</v>
      </c>
      <c r="D384" s="146" t="s">
        <v>314</v>
      </c>
      <c r="E384" s="146">
        <v>518631</v>
      </c>
      <c r="F384" s="113">
        <v>46022</v>
      </c>
      <c r="G384" s="149" t="s">
        <v>316</v>
      </c>
      <c r="H384" s="150">
        <v>0.35</v>
      </c>
      <c r="I384" s="151">
        <v>2.61</v>
      </c>
      <c r="J384" s="151">
        <f t="shared" si="15"/>
        <v>2.96</v>
      </c>
      <c r="K384" s="151">
        <v>1.04</v>
      </c>
      <c r="L384" s="153">
        <v>0.11</v>
      </c>
    </row>
    <row r="385" spans="1:12" x14ac:dyDescent="0.2">
      <c r="A385" s="82" t="s">
        <v>660</v>
      </c>
      <c r="B385" s="146" t="s">
        <v>436</v>
      </c>
      <c r="C385" s="145" t="s">
        <v>310</v>
      </c>
      <c r="D385" s="146" t="s">
        <v>315</v>
      </c>
      <c r="E385" s="146">
        <v>518632</v>
      </c>
      <c r="F385" s="113">
        <v>46022</v>
      </c>
      <c r="G385" s="149" t="s">
        <v>316</v>
      </c>
      <c r="H385" s="150">
        <v>0.35</v>
      </c>
      <c r="I385" s="151">
        <v>2.61</v>
      </c>
      <c r="J385" s="151">
        <f t="shared" si="15"/>
        <v>2.96</v>
      </c>
      <c r="K385" s="151">
        <v>1.04</v>
      </c>
      <c r="L385" s="153">
        <v>0.11</v>
      </c>
    </row>
    <row r="386" spans="1:12" x14ac:dyDescent="0.2">
      <c r="A386" s="81" t="s">
        <v>435</v>
      </c>
      <c r="B386" s="146" t="s">
        <v>436</v>
      </c>
      <c r="C386" s="145" t="s">
        <v>311</v>
      </c>
      <c r="D386" s="146" t="s">
        <v>255</v>
      </c>
      <c r="E386" s="146">
        <v>518633</v>
      </c>
      <c r="F386" s="113">
        <v>46022</v>
      </c>
      <c r="G386" s="149" t="s">
        <v>316</v>
      </c>
      <c r="H386" s="150">
        <v>0.35</v>
      </c>
      <c r="I386" s="151">
        <v>2.61</v>
      </c>
      <c r="J386" s="151">
        <f t="shared" si="15"/>
        <v>2.96</v>
      </c>
      <c r="K386" s="151">
        <v>1.04</v>
      </c>
      <c r="L386" s="153">
        <v>0.11</v>
      </c>
    </row>
    <row r="387" spans="1:12" x14ac:dyDescent="0.2">
      <c r="A387" s="84"/>
      <c r="B387" s="146" t="s">
        <v>436</v>
      </c>
      <c r="C387" s="145" t="s">
        <v>231</v>
      </c>
      <c r="D387" s="146" t="s">
        <v>229</v>
      </c>
      <c r="E387" s="146">
        <v>503822</v>
      </c>
      <c r="F387" s="113">
        <v>46022</v>
      </c>
      <c r="G387" s="149" t="s">
        <v>103</v>
      </c>
      <c r="H387" s="150">
        <v>0.22</v>
      </c>
      <c r="I387" s="151">
        <v>4.38</v>
      </c>
      <c r="J387" s="151">
        <f t="shared" si="15"/>
        <v>4.5999999999999996</v>
      </c>
      <c r="K387" s="151">
        <v>0.92</v>
      </c>
      <c r="L387" s="153">
        <v>0.14000000000000001</v>
      </c>
    </row>
    <row r="388" spans="1:12" x14ac:dyDescent="0.2">
      <c r="A388" s="86"/>
      <c r="B388" s="146" t="s">
        <v>436</v>
      </c>
      <c r="C388" s="145" t="s">
        <v>230</v>
      </c>
      <c r="D388" s="146" t="s">
        <v>106</v>
      </c>
      <c r="E388" s="146">
        <v>503820</v>
      </c>
      <c r="F388" s="113">
        <v>46022</v>
      </c>
      <c r="G388" s="149" t="s">
        <v>103</v>
      </c>
      <c r="H388" s="150">
        <v>0.22</v>
      </c>
      <c r="I388" s="151">
        <v>4.38</v>
      </c>
      <c r="J388" s="151">
        <f t="shared" si="15"/>
        <v>4.5999999999999996</v>
      </c>
      <c r="K388" s="151">
        <v>0.92</v>
      </c>
      <c r="L388" s="153">
        <v>0.14000000000000001</v>
      </c>
    </row>
    <row r="389" spans="1:12" x14ac:dyDescent="0.2">
      <c r="A389" s="81" t="s">
        <v>567</v>
      </c>
      <c r="B389" s="146" t="s">
        <v>436</v>
      </c>
      <c r="C389" s="145" t="s">
        <v>193</v>
      </c>
      <c r="D389" s="146" t="s">
        <v>201</v>
      </c>
      <c r="E389" s="146">
        <v>495350</v>
      </c>
      <c r="F389" s="113">
        <v>46022</v>
      </c>
      <c r="G389" s="149" t="s">
        <v>103</v>
      </c>
      <c r="H389" s="150">
        <v>0.15</v>
      </c>
      <c r="I389" s="151">
        <v>4</v>
      </c>
      <c r="J389" s="151">
        <f t="shared" si="15"/>
        <v>4.1500000000000004</v>
      </c>
      <c r="K389" s="151">
        <v>1.2</v>
      </c>
      <c r="L389" s="153">
        <v>0.12</v>
      </c>
    </row>
    <row r="390" spans="1:12" x14ac:dyDescent="0.2">
      <c r="A390" s="82" t="s">
        <v>661</v>
      </c>
      <c r="B390" s="146" t="s">
        <v>436</v>
      </c>
      <c r="C390" s="145" t="s">
        <v>194</v>
      </c>
      <c r="D390" s="146" t="s">
        <v>195</v>
      </c>
      <c r="E390" s="146">
        <v>495342</v>
      </c>
      <c r="F390" s="113">
        <v>46022</v>
      </c>
      <c r="G390" s="149" t="s">
        <v>103</v>
      </c>
      <c r="H390" s="150">
        <v>0.15</v>
      </c>
      <c r="I390" s="151">
        <v>4</v>
      </c>
      <c r="J390" s="151">
        <f t="shared" si="15"/>
        <v>4.1500000000000004</v>
      </c>
      <c r="K390" s="151">
        <v>1.2</v>
      </c>
      <c r="L390" s="153">
        <v>0.12</v>
      </c>
    </row>
    <row r="391" spans="1:12" x14ac:dyDescent="0.2">
      <c r="A391" s="81" t="s">
        <v>568</v>
      </c>
      <c r="B391" s="146" t="s">
        <v>436</v>
      </c>
      <c r="C391" s="145" t="s">
        <v>196</v>
      </c>
      <c r="D391" s="146" t="s">
        <v>107</v>
      </c>
      <c r="E391" s="146">
        <v>495344</v>
      </c>
      <c r="F391" s="113">
        <v>46022</v>
      </c>
      <c r="G391" s="149" t="s">
        <v>103</v>
      </c>
      <c r="H391" s="150">
        <v>0.15</v>
      </c>
      <c r="I391" s="151">
        <v>4</v>
      </c>
      <c r="J391" s="151">
        <f t="shared" si="15"/>
        <v>4.1500000000000004</v>
      </c>
      <c r="K391" s="151">
        <v>1.2</v>
      </c>
      <c r="L391" s="153">
        <v>0.12</v>
      </c>
    </row>
    <row r="392" spans="1:12" x14ac:dyDescent="0.2">
      <c r="A392" s="81"/>
      <c r="B392" s="146" t="s">
        <v>436</v>
      </c>
      <c r="C392" s="145" t="s">
        <v>197</v>
      </c>
      <c r="D392" s="146" t="s">
        <v>108</v>
      </c>
      <c r="E392" s="146">
        <v>495345</v>
      </c>
      <c r="F392" s="113">
        <v>46022</v>
      </c>
      <c r="G392" s="149" t="s">
        <v>103</v>
      </c>
      <c r="H392" s="150">
        <v>0.15</v>
      </c>
      <c r="I392" s="151">
        <v>4</v>
      </c>
      <c r="J392" s="151">
        <f t="shared" si="15"/>
        <v>4.1500000000000004</v>
      </c>
      <c r="K392" s="151">
        <v>1.2</v>
      </c>
      <c r="L392" s="153">
        <v>0.12</v>
      </c>
    </row>
    <row r="393" spans="1:12" x14ac:dyDescent="0.2">
      <c r="A393" s="84"/>
      <c r="B393" s="146" t="s">
        <v>436</v>
      </c>
      <c r="C393" s="145" t="s">
        <v>150</v>
      </c>
      <c r="D393" s="146" t="s">
        <v>151</v>
      </c>
      <c r="E393" s="146">
        <v>470538</v>
      </c>
      <c r="F393" s="113">
        <v>46022</v>
      </c>
      <c r="G393" s="149" t="s">
        <v>103</v>
      </c>
      <c r="H393" s="150">
        <v>0.19</v>
      </c>
      <c r="I393" s="151">
        <v>4</v>
      </c>
      <c r="J393" s="151">
        <f t="shared" si="15"/>
        <v>4.1900000000000004</v>
      </c>
      <c r="K393" s="151">
        <v>0.82</v>
      </c>
      <c r="L393" s="153">
        <v>0.12</v>
      </c>
    </row>
    <row r="394" spans="1:12" x14ac:dyDescent="0.2">
      <c r="A394" s="92" t="s">
        <v>655</v>
      </c>
      <c r="B394" s="146" t="s">
        <v>436</v>
      </c>
      <c r="C394" s="145" t="s">
        <v>146</v>
      </c>
      <c r="D394" s="146" t="s">
        <v>147</v>
      </c>
      <c r="E394" s="146">
        <v>470536</v>
      </c>
      <c r="F394" s="113">
        <v>46022</v>
      </c>
      <c r="G394" s="149" t="s">
        <v>103</v>
      </c>
      <c r="H394" s="150">
        <v>0.19</v>
      </c>
      <c r="I394" s="151">
        <v>4</v>
      </c>
      <c r="J394" s="151">
        <f t="shared" si="15"/>
        <v>4.1900000000000004</v>
      </c>
      <c r="K394" s="151">
        <v>0.82</v>
      </c>
      <c r="L394" s="153">
        <v>0.12</v>
      </c>
    </row>
    <row r="395" spans="1:12" x14ac:dyDescent="0.2">
      <c r="A395" s="82" t="s">
        <v>659</v>
      </c>
      <c r="B395" s="146" t="s">
        <v>436</v>
      </c>
      <c r="C395" s="145" t="s">
        <v>148</v>
      </c>
      <c r="D395" s="146" t="s">
        <v>149</v>
      </c>
      <c r="E395" s="146">
        <v>470537</v>
      </c>
      <c r="F395" s="113">
        <v>46022</v>
      </c>
      <c r="G395" s="149" t="s">
        <v>103</v>
      </c>
      <c r="H395" s="150">
        <v>0.19</v>
      </c>
      <c r="I395" s="151">
        <v>4</v>
      </c>
      <c r="J395" s="151">
        <f t="shared" si="15"/>
        <v>4.1900000000000004</v>
      </c>
      <c r="K395" s="151">
        <v>0.82</v>
      </c>
      <c r="L395" s="153">
        <v>0.12</v>
      </c>
    </row>
    <row r="396" spans="1:12" x14ac:dyDescent="0.2">
      <c r="A396" s="92" t="s">
        <v>656</v>
      </c>
      <c r="B396" s="146" t="s">
        <v>436</v>
      </c>
      <c r="C396" s="145" t="s">
        <v>163</v>
      </c>
      <c r="D396" s="146" t="s">
        <v>143</v>
      </c>
      <c r="E396" s="146">
        <v>470532</v>
      </c>
      <c r="F396" s="113">
        <v>46022</v>
      </c>
      <c r="G396" s="149" t="s">
        <v>103</v>
      </c>
      <c r="H396" s="150">
        <v>0.19</v>
      </c>
      <c r="I396" s="151">
        <v>4</v>
      </c>
      <c r="J396" s="151">
        <f t="shared" si="15"/>
        <v>4.1900000000000004</v>
      </c>
      <c r="K396" s="151">
        <v>0.82</v>
      </c>
      <c r="L396" s="153">
        <v>0.12</v>
      </c>
    </row>
    <row r="397" spans="1:12" x14ac:dyDescent="0.2">
      <c r="A397" s="92" t="s">
        <v>657</v>
      </c>
      <c r="B397" s="146" t="s">
        <v>436</v>
      </c>
      <c r="C397" s="145" t="s">
        <v>164</v>
      </c>
      <c r="D397" s="146" t="s">
        <v>145</v>
      </c>
      <c r="E397" s="146">
        <v>470534</v>
      </c>
      <c r="F397" s="113">
        <v>46022</v>
      </c>
      <c r="G397" s="149" t="s">
        <v>103</v>
      </c>
      <c r="H397" s="150">
        <v>0.19</v>
      </c>
      <c r="I397" s="151">
        <v>4</v>
      </c>
      <c r="J397" s="151">
        <f t="shared" si="15"/>
        <v>4.1900000000000004</v>
      </c>
      <c r="K397" s="151">
        <v>0.82</v>
      </c>
      <c r="L397" s="153">
        <v>0.12</v>
      </c>
    </row>
    <row r="398" spans="1:12" x14ac:dyDescent="0.2">
      <c r="A398" s="84" t="s">
        <v>658</v>
      </c>
      <c r="B398" s="146" t="s">
        <v>436</v>
      </c>
      <c r="C398" s="145" t="s">
        <v>154</v>
      </c>
      <c r="D398" s="146" t="s">
        <v>144</v>
      </c>
      <c r="E398" s="146">
        <v>470533</v>
      </c>
      <c r="F398" s="113">
        <v>46022</v>
      </c>
      <c r="G398" s="149" t="s">
        <v>103</v>
      </c>
      <c r="H398" s="150">
        <v>0.19</v>
      </c>
      <c r="I398" s="151">
        <v>4</v>
      </c>
      <c r="J398" s="151">
        <f t="shared" si="15"/>
        <v>4.1900000000000004</v>
      </c>
      <c r="K398" s="151">
        <v>0.82</v>
      </c>
      <c r="L398" s="153">
        <v>0.12</v>
      </c>
    </row>
    <row r="399" spans="1:12" x14ac:dyDescent="0.2">
      <c r="A399" s="84"/>
      <c r="B399" s="146" t="s">
        <v>436</v>
      </c>
      <c r="C399" s="145" t="s">
        <v>478</v>
      </c>
      <c r="D399" s="146" t="s">
        <v>569</v>
      </c>
      <c r="E399" s="146">
        <v>608239</v>
      </c>
      <c r="F399" s="113">
        <v>46022</v>
      </c>
      <c r="G399" s="149" t="s">
        <v>103</v>
      </c>
      <c r="H399" s="150">
        <v>0.19</v>
      </c>
      <c r="I399" s="151">
        <v>4</v>
      </c>
      <c r="J399" s="151">
        <f t="shared" si="15"/>
        <v>4.1900000000000004</v>
      </c>
      <c r="K399" s="151">
        <v>0.82</v>
      </c>
      <c r="L399" s="153">
        <v>0.12</v>
      </c>
    </row>
    <row r="400" spans="1:12" x14ac:dyDescent="0.2">
      <c r="A400" s="84"/>
      <c r="B400" s="59" t="s">
        <v>436</v>
      </c>
      <c r="C400" s="54" t="s">
        <v>394</v>
      </c>
      <c r="D400" s="59" t="s">
        <v>395</v>
      </c>
      <c r="E400" s="23">
        <v>551794</v>
      </c>
      <c r="F400" s="113">
        <v>46022</v>
      </c>
      <c r="G400" s="123" t="s">
        <v>103</v>
      </c>
      <c r="H400" s="136">
        <v>0.184</v>
      </c>
      <c r="I400" s="58">
        <v>4.1509999999999998</v>
      </c>
      <c r="J400" s="58">
        <f t="shared" si="15"/>
        <v>4.335</v>
      </c>
      <c r="K400" s="58">
        <v>0.58199999999999996</v>
      </c>
      <c r="L400" s="38">
        <v>0.06</v>
      </c>
    </row>
    <row r="401" spans="1:12" x14ac:dyDescent="0.2">
      <c r="A401" s="84"/>
      <c r="B401" s="59" t="s">
        <v>436</v>
      </c>
      <c r="C401" s="54" t="s">
        <v>396</v>
      </c>
      <c r="D401" s="59" t="s">
        <v>588</v>
      </c>
      <c r="E401" s="23">
        <v>608240</v>
      </c>
      <c r="F401" s="113">
        <v>46022</v>
      </c>
      <c r="G401" s="123" t="s">
        <v>103</v>
      </c>
      <c r="H401" s="136">
        <v>0.151</v>
      </c>
      <c r="I401" s="58">
        <v>4.0999999999999996</v>
      </c>
      <c r="J401" s="58">
        <f t="shared" si="15"/>
        <v>4.2509999999999994</v>
      </c>
      <c r="K401" s="58">
        <v>0.53300000000000003</v>
      </c>
      <c r="L401" s="38">
        <v>0.05</v>
      </c>
    </row>
    <row r="402" spans="1:12" x14ac:dyDescent="0.2">
      <c r="A402" s="84"/>
      <c r="B402" s="59" t="s">
        <v>436</v>
      </c>
      <c r="C402" s="54" t="s">
        <v>397</v>
      </c>
      <c r="D402" s="59" t="s">
        <v>108</v>
      </c>
      <c r="E402" s="23">
        <v>551796</v>
      </c>
      <c r="F402" s="113">
        <v>46022</v>
      </c>
      <c r="G402" s="123" t="s">
        <v>103</v>
      </c>
      <c r="H402" s="136">
        <v>0.214</v>
      </c>
      <c r="I402" s="58">
        <v>4.0209999999999999</v>
      </c>
      <c r="J402" s="58">
        <f t="shared" si="15"/>
        <v>4.2350000000000003</v>
      </c>
      <c r="K402" s="58">
        <v>0.625</v>
      </c>
      <c r="L402" s="38">
        <v>7.3999999999999996E-2</v>
      </c>
    </row>
    <row r="403" spans="1:12" x14ac:dyDescent="0.2">
      <c r="A403" s="84"/>
      <c r="B403" s="59" t="s">
        <v>436</v>
      </c>
      <c r="C403" s="54" t="s">
        <v>398</v>
      </c>
      <c r="D403" s="59" t="s">
        <v>41</v>
      </c>
      <c r="E403" s="23">
        <v>551797</v>
      </c>
      <c r="F403" s="113">
        <v>46022</v>
      </c>
      <c r="G403" s="123" t="s">
        <v>103</v>
      </c>
      <c r="H403" s="136">
        <v>0.17</v>
      </c>
      <c r="I403" s="58">
        <v>4.0449999999999999</v>
      </c>
      <c r="J403" s="58">
        <f t="shared" si="15"/>
        <v>4.2149999999999999</v>
      </c>
      <c r="K403" s="58">
        <v>0.629</v>
      </c>
      <c r="L403" s="38">
        <v>6.3E-2</v>
      </c>
    </row>
    <row r="404" spans="1:12" x14ac:dyDescent="0.2">
      <c r="A404" s="84"/>
      <c r="B404" s="59" t="s">
        <v>436</v>
      </c>
      <c r="C404" s="54" t="s">
        <v>393</v>
      </c>
      <c r="D404" s="59" t="s">
        <v>151</v>
      </c>
      <c r="E404" s="23">
        <v>551792</v>
      </c>
      <c r="F404" s="113">
        <v>46022</v>
      </c>
      <c r="G404" s="123" t="s">
        <v>103</v>
      </c>
      <c r="H404" s="136">
        <v>0.22500000000000001</v>
      </c>
      <c r="I404" s="58">
        <v>4.2750000000000004</v>
      </c>
      <c r="J404" s="58">
        <f t="shared" si="15"/>
        <v>4.5</v>
      </c>
      <c r="K404" s="58">
        <v>0.88</v>
      </c>
      <c r="L404" s="38">
        <v>0.115</v>
      </c>
    </row>
    <row r="405" spans="1:12" x14ac:dyDescent="0.2">
      <c r="A405" s="89"/>
      <c r="B405" s="59" t="s">
        <v>436</v>
      </c>
      <c r="C405" s="54" t="s">
        <v>502</v>
      </c>
      <c r="D405" s="59" t="s">
        <v>438</v>
      </c>
      <c r="E405" s="23">
        <v>608241</v>
      </c>
      <c r="F405" s="113">
        <v>46022</v>
      </c>
      <c r="G405" s="123" t="s">
        <v>103</v>
      </c>
      <c r="H405" s="136">
        <v>0.14000000000000001</v>
      </c>
      <c r="I405" s="58">
        <v>4.24</v>
      </c>
      <c r="J405" s="58">
        <f t="shared" si="15"/>
        <v>4.38</v>
      </c>
      <c r="K405" s="58">
        <v>0.82</v>
      </c>
      <c r="L405" s="69">
        <v>0.09</v>
      </c>
    </row>
    <row r="406" spans="1:12" x14ac:dyDescent="0.2">
      <c r="A406" s="84"/>
      <c r="B406" s="59" t="s">
        <v>436</v>
      </c>
      <c r="C406" s="54" t="s">
        <v>541</v>
      </c>
      <c r="D406" s="59" t="s">
        <v>7</v>
      </c>
      <c r="E406" s="23">
        <v>602447</v>
      </c>
      <c r="F406" s="113">
        <v>46022</v>
      </c>
      <c r="G406" s="123" t="s">
        <v>263</v>
      </c>
      <c r="H406" s="136">
        <v>0.24</v>
      </c>
      <c r="I406" s="58">
        <v>2.2999999999999998</v>
      </c>
      <c r="J406" s="58">
        <f t="shared" si="15"/>
        <v>2.54</v>
      </c>
      <c r="K406" s="58">
        <v>0.64</v>
      </c>
      <c r="L406" s="69">
        <v>0.08</v>
      </c>
    </row>
    <row r="407" spans="1:12" x14ac:dyDescent="0.2">
      <c r="A407" s="94"/>
      <c r="B407" s="59" t="s">
        <v>436</v>
      </c>
      <c r="C407" s="54" t="s">
        <v>573</v>
      </c>
      <c r="D407" s="59" t="s">
        <v>570</v>
      </c>
      <c r="E407" s="20">
        <v>608244</v>
      </c>
      <c r="F407" s="113">
        <v>46022</v>
      </c>
      <c r="G407" s="74" t="s">
        <v>103</v>
      </c>
      <c r="H407" s="143">
        <v>0.40500000000000003</v>
      </c>
      <c r="I407" s="59">
        <v>3.5510000000000002</v>
      </c>
      <c r="J407" s="72">
        <f t="shared" si="15"/>
        <v>3.9560000000000004</v>
      </c>
      <c r="K407" s="59">
        <v>0.66400000000000003</v>
      </c>
      <c r="L407" s="50">
        <v>0.108</v>
      </c>
    </row>
    <row r="408" spans="1:12" x14ac:dyDescent="0.2">
      <c r="A408" s="84"/>
      <c r="B408" s="59" t="s">
        <v>436</v>
      </c>
      <c r="C408" s="54" t="s">
        <v>574</v>
      </c>
      <c r="D408" s="59" t="s">
        <v>145</v>
      </c>
      <c r="E408" s="20">
        <v>608247</v>
      </c>
      <c r="F408" s="113">
        <v>46022</v>
      </c>
      <c r="G408" s="74" t="s">
        <v>103</v>
      </c>
      <c r="H408" s="143">
        <v>0.36799999999999999</v>
      </c>
      <c r="I408" s="59">
        <v>3.69</v>
      </c>
      <c r="J408" s="72">
        <f t="shared" si="15"/>
        <v>4.0579999999999998</v>
      </c>
      <c r="K408" s="59">
        <v>0.63500000000000001</v>
      </c>
      <c r="L408" s="50">
        <v>0.09</v>
      </c>
    </row>
    <row r="409" spans="1:12" x14ac:dyDescent="0.2">
      <c r="A409" s="84"/>
      <c r="B409" s="59" t="s">
        <v>436</v>
      </c>
      <c r="C409" s="54" t="s">
        <v>575</v>
      </c>
      <c r="D409" s="59" t="s">
        <v>145</v>
      </c>
      <c r="E409" s="20">
        <v>608248</v>
      </c>
      <c r="F409" s="113">
        <v>46022</v>
      </c>
      <c r="G409" s="74" t="s">
        <v>103</v>
      </c>
      <c r="H409" s="143">
        <v>0.36799999999999999</v>
      </c>
      <c r="I409" s="59">
        <v>3.69</v>
      </c>
      <c r="J409" s="72">
        <f t="shared" si="15"/>
        <v>4.0579999999999998</v>
      </c>
      <c r="K409" s="59">
        <v>0.63500000000000001</v>
      </c>
      <c r="L409" s="50">
        <v>0.09</v>
      </c>
    </row>
    <row r="410" spans="1:12" x14ac:dyDescent="0.2">
      <c r="A410" s="94"/>
      <c r="B410" s="59" t="s">
        <v>436</v>
      </c>
      <c r="C410" s="54" t="s">
        <v>576</v>
      </c>
      <c r="D410" s="59" t="s">
        <v>143</v>
      </c>
      <c r="E410" s="20">
        <v>608249</v>
      </c>
      <c r="F410" s="113">
        <v>46022</v>
      </c>
      <c r="G410" s="74" t="s">
        <v>103</v>
      </c>
      <c r="H410" s="143">
        <v>0.33100000000000002</v>
      </c>
      <c r="I410" s="59">
        <v>3.7559999999999998</v>
      </c>
      <c r="J410" s="72">
        <f t="shared" si="15"/>
        <v>4.0869999999999997</v>
      </c>
      <c r="K410" s="59">
        <v>0.63300000000000001</v>
      </c>
      <c r="L410" s="50">
        <v>8.2000000000000003E-2</v>
      </c>
    </row>
    <row r="411" spans="1:12" x14ac:dyDescent="0.2">
      <c r="A411" s="84"/>
      <c r="B411" s="59" t="s">
        <v>436</v>
      </c>
      <c r="C411" s="54" t="s">
        <v>577</v>
      </c>
      <c r="D411" s="59" t="s">
        <v>571</v>
      </c>
      <c r="E411" s="20">
        <v>608250</v>
      </c>
      <c r="F411" s="113">
        <v>46022</v>
      </c>
      <c r="G411" s="74" t="s">
        <v>103</v>
      </c>
      <c r="H411" s="143">
        <v>0.36799999999999999</v>
      </c>
      <c r="I411" s="59">
        <v>3.7</v>
      </c>
      <c r="J411" s="72">
        <f t="shared" si="15"/>
        <v>4.0680000000000005</v>
      </c>
      <c r="K411" s="59">
        <v>0.746</v>
      </c>
      <c r="L411" s="50">
        <v>0.13400000000000001</v>
      </c>
    </row>
    <row r="412" spans="1:12" x14ac:dyDescent="0.2">
      <c r="A412" s="84"/>
      <c r="B412" s="59" t="s">
        <v>436</v>
      </c>
      <c r="C412" s="54" t="s">
        <v>578</v>
      </c>
      <c r="D412" s="59" t="s">
        <v>569</v>
      </c>
      <c r="E412" s="20">
        <v>608251</v>
      </c>
      <c r="F412" s="113">
        <v>46022</v>
      </c>
      <c r="G412" s="74" t="s">
        <v>103</v>
      </c>
      <c r="H412" s="143">
        <v>0.31</v>
      </c>
      <c r="I412" s="59">
        <v>3.7490000000000001</v>
      </c>
      <c r="J412" s="72">
        <f t="shared" si="15"/>
        <v>4.0590000000000002</v>
      </c>
      <c r="K412" s="59">
        <v>0.69199999999999995</v>
      </c>
      <c r="L412" s="50">
        <v>0.13100000000000001</v>
      </c>
    </row>
    <row r="413" spans="1:12" x14ac:dyDescent="0.2">
      <c r="A413" s="94"/>
      <c r="B413" s="59" t="s">
        <v>436</v>
      </c>
      <c r="C413" s="54" t="s">
        <v>579</v>
      </c>
      <c r="D413" s="59" t="s">
        <v>151</v>
      </c>
      <c r="E413" s="20">
        <v>608253</v>
      </c>
      <c r="F413" s="113">
        <v>46022</v>
      </c>
      <c r="G413" s="74" t="s">
        <v>103</v>
      </c>
      <c r="H413" s="143">
        <v>0.36399999999999999</v>
      </c>
      <c r="I413" s="59">
        <v>3.7189999999999999</v>
      </c>
      <c r="J413" s="72">
        <f t="shared" si="15"/>
        <v>4.0830000000000002</v>
      </c>
      <c r="K413" s="59">
        <v>0.84099999999999997</v>
      </c>
      <c r="L413" s="50">
        <v>0.124</v>
      </c>
    </row>
    <row r="414" spans="1:12" x14ac:dyDescent="0.2">
      <c r="A414" s="84"/>
      <c r="B414" s="59" t="s">
        <v>436</v>
      </c>
      <c r="C414" s="54" t="s">
        <v>580</v>
      </c>
      <c r="D414" s="59" t="s">
        <v>149</v>
      </c>
      <c r="E414" s="20">
        <v>608260</v>
      </c>
      <c r="F414" s="113">
        <v>46022</v>
      </c>
      <c r="G414" s="74" t="s">
        <v>103</v>
      </c>
      <c r="H414" s="143">
        <v>0.245</v>
      </c>
      <c r="I414" s="59">
        <v>3.4910000000000001</v>
      </c>
      <c r="J414" s="72">
        <f t="shared" si="15"/>
        <v>3.7360000000000002</v>
      </c>
      <c r="K414" s="59">
        <v>0.746</v>
      </c>
      <c r="L414" s="50">
        <v>6.9000000000000006E-2</v>
      </c>
    </row>
    <row r="415" spans="1:12" x14ac:dyDescent="0.2">
      <c r="A415" s="84"/>
      <c r="B415" s="59" t="s">
        <v>436</v>
      </c>
      <c r="C415" s="54" t="s">
        <v>581</v>
      </c>
      <c r="D415" s="59" t="s">
        <v>569</v>
      </c>
      <c r="E415" s="20">
        <v>608263</v>
      </c>
      <c r="F415" s="113">
        <v>46022</v>
      </c>
      <c r="G415" s="74" t="s">
        <v>103</v>
      </c>
      <c r="H415" s="143">
        <v>0.31</v>
      </c>
      <c r="I415" s="59">
        <v>3.7490000000000001</v>
      </c>
      <c r="J415" s="72">
        <f t="shared" si="15"/>
        <v>4.0590000000000002</v>
      </c>
      <c r="K415" s="59">
        <v>0.69199999999999995</v>
      </c>
      <c r="L415" s="50">
        <v>0.13100000000000001</v>
      </c>
    </row>
    <row r="416" spans="1:12" x14ac:dyDescent="0.2">
      <c r="A416" s="94"/>
      <c r="B416" s="59" t="s">
        <v>436</v>
      </c>
      <c r="C416" s="54" t="s">
        <v>582</v>
      </c>
      <c r="D416" s="59" t="s">
        <v>147</v>
      </c>
      <c r="E416" s="20">
        <v>608264</v>
      </c>
      <c r="F416" s="113">
        <v>46022</v>
      </c>
      <c r="G416" s="74" t="s">
        <v>103</v>
      </c>
      <c r="H416" s="143">
        <v>0.215</v>
      </c>
      <c r="I416" s="59">
        <v>3.819</v>
      </c>
      <c r="J416" s="72">
        <f t="shared" si="15"/>
        <v>4.0339999999999998</v>
      </c>
      <c r="K416" s="59">
        <v>0.76700000000000002</v>
      </c>
      <c r="L416" s="50">
        <v>0.10100000000000001</v>
      </c>
    </row>
    <row r="417" spans="1:12" x14ac:dyDescent="0.2">
      <c r="A417" s="84"/>
      <c r="B417" s="59" t="s">
        <v>436</v>
      </c>
      <c r="C417" s="54" t="s">
        <v>583</v>
      </c>
      <c r="D417" s="59" t="s">
        <v>149</v>
      </c>
      <c r="E417" s="20">
        <v>608265</v>
      </c>
      <c r="F417" s="113">
        <v>46022</v>
      </c>
      <c r="G417" s="74" t="s">
        <v>103</v>
      </c>
      <c r="H417" s="143">
        <v>0.35599999999999998</v>
      </c>
      <c r="I417" s="59">
        <v>3.8130000000000002</v>
      </c>
      <c r="J417" s="72">
        <f t="shared" si="15"/>
        <v>4.1690000000000005</v>
      </c>
      <c r="K417" s="59">
        <v>0.85699999999999998</v>
      </c>
      <c r="L417" s="50">
        <v>0.112</v>
      </c>
    </row>
    <row r="418" spans="1:12" x14ac:dyDescent="0.2">
      <c r="A418" s="94"/>
      <c r="B418" s="59" t="s">
        <v>436</v>
      </c>
      <c r="C418" s="54" t="s">
        <v>584</v>
      </c>
      <c r="D418" s="59" t="s">
        <v>151</v>
      </c>
      <c r="E418" s="20">
        <v>608267</v>
      </c>
      <c r="F418" s="113">
        <v>46022</v>
      </c>
      <c r="G418" s="74" t="s">
        <v>103</v>
      </c>
      <c r="H418" s="143">
        <v>0.36699999999999999</v>
      </c>
      <c r="I418" s="59">
        <v>3.7130000000000001</v>
      </c>
      <c r="J418" s="72">
        <f t="shared" si="15"/>
        <v>4.08</v>
      </c>
      <c r="K418" s="59">
        <v>0.96</v>
      </c>
      <c r="L418" s="50">
        <v>0.113</v>
      </c>
    </row>
    <row r="419" spans="1:12" x14ac:dyDescent="0.2">
      <c r="A419" s="84"/>
      <c r="B419" s="59" t="s">
        <v>436</v>
      </c>
      <c r="C419" s="54" t="s">
        <v>585</v>
      </c>
      <c r="D419" s="59" t="s">
        <v>572</v>
      </c>
      <c r="E419" s="20">
        <v>608268</v>
      </c>
      <c r="F419" s="113">
        <v>46022</v>
      </c>
      <c r="G419" s="74" t="s">
        <v>103</v>
      </c>
      <c r="H419" s="143">
        <v>0.40400000000000003</v>
      </c>
      <c r="I419" s="59">
        <v>3.6019999999999999</v>
      </c>
      <c r="J419" s="72">
        <f t="shared" si="15"/>
        <v>4.0060000000000002</v>
      </c>
      <c r="K419" s="59">
        <v>0.995</v>
      </c>
      <c r="L419" s="50">
        <v>0.13400000000000001</v>
      </c>
    </row>
    <row r="420" spans="1:12" x14ac:dyDescent="0.2">
      <c r="A420" s="84"/>
      <c r="B420" s="59" t="s">
        <v>436</v>
      </c>
      <c r="C420" s="54" t="s">
        <v>586</v>
      </c>
      <c r="D420" s="59" t="s">
        <v>144</v>
      </c>
      <c r="E420" s="20">
        <v>608269</v>
      </c>
      <c r="F420" s="113">
        <v>46022</v>
      </c>
      <c r="G420" s="74" t="s">
        <v>103</v>
      </c>
      <c r="H420" s="143">
        <v>0.30299999999999999</v>
      </c>
      <c r="I420" s="59">
        <v>3.7269999999999999</v>
      </c>
      <c r="J420" s="72">
        <f t="shared" si="15"/>
        <v>4.03</v>
      </c>
      <c r="K420" s="59">
        <v>0.70199999999999996</v>
      </c>
      <c r="L420" s="50">
        <v>0.11899999999999999</v>
      </c>
    </row>
    <row r="421" spans="1:12" x14ac:dyDescent="0.2">
      <c r="A421" s="94"/>
      <c r="B421" s="59" t="s">
        <v>436</v>
      </c>
      <c r="C421" s="54" t="s">
        <v>587</v>
      </c>
      <c r="D421" s="59" t="s">
        <v>151</v>
      </c>
      <c r="E421" s="20">
        <v>608270</v>
      </c>
      <c r="F421" s="113">
        <v>46022</v>
      </c>
      <c r="G421" s="74" t="s">
        <v>103</v>
      </c>
      <c r="H421" s="143">
        <v>0.26500000000000001</v>
      </c>
      <c r="I421" s="59">
        <v>3.8170000000000002</v>
      </c>
      <c r="J421" s="72">
        <f t="shared" si="15"/>
        <v>4.0819999999999999</v>
      </c>
      <c r="K421" s="59">
        <v>0.72699999999999998</v>
      </c>
      <c r="L421" s="50">
        <v>0.121</v>
      </c>
    </row>
    <row r="422" spans="1:12" x14ac:dyDescent="0.2">
      <c r="A422" s="94"/>
      <c r="B422" s="20" t="s">
        <v>676</v>
      </c>
      <c r="C422" s="13" t="s">
        <v>677</v>
      </c>
      <c r="D422" s="20" t="s">
        <v>679</v>
      </c>
      <c r="E422" s="20">
        <v>629447</v>
      </c>
      <c r="F422" s="32">
        <v>46022</v>
      </c>
      <c r="G422" s="132"/>
      <c r="H422" s="183">
        <v>2.1000000000000001E-2</v>
      </c>
      <c r="I422" s="20">
        <v>1.4E-2</v>
      </c>
      <c r="J422" s="182">
        <f t="shared" si="15"/>
        <v>3.5000000000000003E-2</v>
      </c>
      <c r="K422" s="20">
        <v>0.96709999999999996</v>
      </c>
      <c r="L422" s="42">
        <v>0</v>
      </c>
    </row>
    <row r="423" spans="1:12" x14ac:dyDescent="0.2">
      <c r="A423" s="94"/>
      <c r="B423" s="20" t="s">
        <v>676</v>
      </c>
      <c r="C423" s="13" t="s">
        <v>678</v>
      </c>
      <c r="D423" s="20" t="s">
        <v>680</v>
      </c>
      <c r="E423" s="20">
        <v>629474</v>
      </c>
      <c r="F423" s="32">
        <v>46022</v>
      </c>
      <c r="G423" s="132"/>
      <c r="H423" s="183">
        <v>2E-3</v>
      </c>
      <c r="I423" s="20">
        <v>2.5000000000000001E-2</v>
      </c>
      <c r="J423" s="182">
        <f t="shared" si="15"/>
        <v>2.7000000000000003E-2</v>
      </c>
      <c r="K423" s="20">
        <v>0.215</v>
      </c>
      <c r="L423" s="42">
        <v>0</v>
      </c>
    </row>
    <row r="424" spans="1:12" x14ac:dyDescent="0.2">
      <c r="A424" s="94"/>
      <c r="B424" s="20" t="s">
        <v>681</v>
      </c>
      <c r="C424" s="13" t="s">
        <v>582</v>
      </c>
      <c r="D424" s="20" t="s">
        <v>147</v>
      </c>
      <c r="E424" s="20">
        <v>630151</v>
      </c>
      <c r="F424" s="32">
        <v>46022</v>
      </c>
      <c r="G424" s="132" t="s">
        <v>103</v>
      </c>
      <c r="H424" s="183">
        <v>0.215</v>
      </c>
      <c r="I424" s="20">
        <v>3.819</v>
      </c>
      <c r="J424" s="182">
        <f t="shared" ref="J424:J439" si="16">H424+I424</f>
        <v>4.0339999999999998</v>
      </c>
      <c r="K424" s="20">
        <v>0.76700000000000002</v>
      </c>
      <c r="L424" s="42">
        <v>0.10100000000000001</v>
      </c>
    </row>
    <row r="425" spans="1:12" x14ac:dyDescent="0.2">
      <c r="A425" s="84"/>
      <c r="B425" s="20" t="s">
        <v>681</v>
      </c>
      <c r="C425" s="13" t="s">
        <v>583</v>
      </c>
      <c r="D425" s="20" t="s">
        <v>149</v>
      </c>
      <c r="E425" s="20">
        <v>630155</v>
      </c>
      <c r="F425" s="32">
        <v>46022</v>
      </c>
      <c r="G425" s="132" t="s">
        <v>103</v>
      </c>
      <c r="H425" s="183">
        <v>0.35599999999999998</v>
      </c>
      <c r="I425" s="20">
        <v>3.8130000000000002</v>
      </c>
      <c r="J425" s="182">
        <f t="shared" si="16"/>
        <v>4.1690000000000005</v>
      </c>
      <c r="K425" s="20">
        <v>0.85699999999999998</v>
      </c>
      <c r="L425" s="42">
        <v>0.112</v>
      </c>
    </row>
    <row r="426" spans="1:12" x14ac:dyDescent="0.2">
      <c r="A426" s="84"/>
      <c r="B426" s="20" t="s">
        <v>681</v>
      </c>
      <c r="C426" s="54" t="s">
        <v>579</v>
      </c>
      <c r="D426" s="59" t="s">
        <v>151</v>
      </c>
      <c r="E426" s="20">
        <v>630156</v>
      </c>
      <c r="F426" s="32">
        <v>46022</v>
      </c>
      <c r="G426" s="132" t="s">
        <v>103</v>
      </c>
      <c r="H426" s="143">
        <v>0.36399999999999999</v>
      </c>
      <c r="I426" s="59">
        <v>3.7189999999999999</v>
      </c>
      <c r="J426" s="182">
        <f t="shared" si="16"/>
        <v>4.0830000000000002</v>
      </c>
      <c r="K426" s="59">
        <v>0.84099999999999997</v>
      </c>
      <c r="L426" s="50">
        <v>0.124</v>
      </c>
    </row>
    <row r="427" spans="1:12" x14ac:dyDescent="0.2">
      <c r="A427" s="94"/>
      <c r="B427" s="20" t="s">
        <v>681</v>
      </c>
      <c r="C427" s="13" t="s">
        <v>580</v>
      </c>
      <c r="D427" s="20" t="s">
        <v>149</v>
      </c>
      <c r="E427" s="20">
        <v>630157</v>
      </c>
      <c r="F427" s="32">
        <v>46022</v>
      </c>
      <c r="G427" s="132" t="s">
        <v>103</v>
      </c>
      <c r="H427" s="183">
        <v>0.245</v>
      </c>
      <c r="I427" s="20">
        <v>3.4910000000000001</v>
      </c>
      <c r="J427" s="182">
        <f t="shared" si="16"/>
        <v>3.7360000000000002</v>
      </c>
      <c r="K427" s="20">
        <v>0.746</v>
      </c>
      <c r="L427" s="42">
        <v>6.9000000000000006E-2</v>
      </c>
    </row>
    <row r="428" spans="1:12" x14ac:dyDescent="0.2">
      <c r="A428" s="94"/>
      <c r="B428" s="20" t="s">
        <v>681</v>
      </c>
      <c r="C428" s="13" t="s">
        <v>584</v>
      </c>
      <c r="D428" s="20" t="s">
        <v>151</v>
      </c>
      <c r="E428" s="20">
        <v>630159</v>
      </c>
      <c r="F428" s="32">
        <v>46022</v>
      </c>
      <c r="G428" s="132" t="s">
        <v>103</v>
      </c>
      <c r="H428" s="183">
        <v>0.36699999999999999</v>
      </c>
      <c r="I428" s="20">
        <v>3.7130000000000001</v>
      </c>
      <c r="J428" s="182">
        <f t="shared" si="16"/>
        <v>4.08</v>
      </c>
      <c r="K428" s="20">
        <v>0.96</v>
      </c>
      <c r="L428" s="42">
        <v>0.113</v>
      </c>
    </row>
    <row r="429" spans="1:12" x14ac:dyDescent="0.2">
      <c r="A429" s="94"/>
      <c r="B429" s="20" t="s">
        <v>681</v>
      </c>
      <c r="C429" s="13" t="s">
        <v>585</v>
      </c>
      <c r="D429" s="20" t="s">
        <v>572</v>
      </c>
      <c r="E429" s="20">
        <v>630162</v>
      </c>
      <c r="F429" s="32">
        <f t="shared" ref="F429" si="17">F419</f>
        <v>46022</v>
      </c>
      <c r="G429" s="184" t="s">
        <v>103</v>
      </c>
      <c r="H429" s="183">
        <v>0.40400000000000003</v>
      </c>
      <c r="I429" s="20">
        <v>3.6019999999999999</v>
      </c>
      <c r="J429" s="182">
        <f t="shared" si="16"/>
        <v>4.0060000000000002</v>
      </c>
      <c r="K429" s="20">
        <v>0.995</v>
      </c>
      <c r="L429" s="42">
        <v>0.13400000000000001</v>
      </c>
    </row>
    <row r="430" spans="1:12" x14ac:dyDescent="0.2">
      <c r="A430" s="94"/>
      <c r="B430" s="20" t="s">
        <v>681</v>
      </c>
      <c r="C430" s="13" t="s">
        <v>437</v>
      </c>
      <c r="D430" s="20" t="s">
        <v>438</v>
      </c>
      <c r="E430" s="20">
        <v>630163</v>
      </c>
      <c r="F430" s="32">
        <f t="shared" ref="F430" si="18">F380</f>
        <v>46022</v>
      </c>
      <c r="G430" s="184" t="s">
        <v>103</v>
      </c>
      <c r="H430" s="139">
        <v>0.19</v>
      </c>
      <c r="I430" s="41">
        <v>3.99</v>
      </c>
      <c r="J430" s="182">
        <f t="shared" si="16"/>
        <v>4.1800000000000006</v>
      </c>
      <c r="K430" s="41">
        <v>0.43</v>
      </c>
      <c r="L430" s="178">
        <v>0.04</v>
      </c>
    </row>
    <row r="431" spans="1:12" x14ac:dyDescent="0.2">
      <c r="A431" s="94"/>
      <c r="B431" s="20" t="s">
        <v>681</v>
      </c>
      <c r="C431" s="13" t="s">
        <v>587</v>
      </c>
      <c r="D431" s="20" t="s">
        <v>151</v>
      </c>
      <c r="E431" s="20">
        <v>630164</v>
      </c>
      <c r="F431" s="32">
        <v>46022</v>
      </c>
      <c r="G431" s="132" t="s">
        <v>103</v>
      </c>
      <c r="H431" s="183">
        <v>0.26500000000000001</v>
      </c>
      <c r="I431" s="20">
        <v>3.8170000000000002</v>
      </c>
      <c r="J431" s="182">
        <f t="shared" si="16"/>
        <v>4.0819999999999999</v>
      </c>
      <c r="K431" s="20">
        <v>0.72699999999999998</v>
      </c>
      <c r="L431" s="42">
        <v>0.121</v>
      </c>
    </row>
    <row r="432" spans="1:12" x14ac:dyDescent="0.2">
      <c r="A432" s="94"/>
      <c r="B432" s="20" t="s">
        <v>681</v>
      </c>
      <c r="C432" s="13" t="s">
        <v>586</v>
      </c>
      <c r="D432" s="20" t="s">
        <v>144</v>
      </c>
      <c r="E432" s="20">
        <v>630165</v>
      </c>
      <c r="F432" s="32">
        <v>46022</v>
      </c>
      <c r="G432" s="132" t="s">
        <v>103</v>
      </c>
      <c r="H432" s="183">
        <v>0.30299999999999999</v>
      </c>
      <c r="I432" s="20">
        <v>3.7269999999999999</v>
      </c>
      <c r="J432" s="182">
        <f t="shared" si="16"/>
        <v>4.03</v>
      </c>
      <c r="K432" s="20">
        <v>0.70199999999999996</v>
      </c>
      <c r="L432" s="42">
        <v>0.11899999999999999</v>
      </c>
    </row>
    <row r="433" spans="1:12" x14ac:dyDescent="0.2">
      <c r="A433" s="94"/>
      <c r="B433" s="20" t="s">
        <v>681</v>
      </c>
      <c r="C433" s="13" t="s">
        <v>581</v>
      </c>
      <c r="D433" s="20" t="s">
        <v>569</v>
      </c>
      <c r="E433" s="20">
        <v>630166</v>
      </c>
      <c r="F433" s="32">
        <v>46022</v>
      </c>
      <c r="G433" s="132" t="s">
        <v>103</v>
      </c>
      <c r="H433" s="183">
        <v>0.31</v>
      </c>
      <c r="I433" s="20">
        <v>3.7490000000000001</v>
      </c>
      <c r="J433" s="182">
        <f t="shared" si="16"/>
        <v>4.0590000000000002</v>
      </c>
      <c r="K433" s="20">
        <v>0.69199999999999995</v>
      </c>
      <c r="L433" s="42">
        <v>0.13100000000000001</v>
      </c>
    </row>
    <row r="434" spans="1:12" x14ac:dyDescent="0.2">
      <c r="A434" s="94"/>
      <c r="B434" s="20" t="s">
        <v>681</v>
      </c>
      <c r="C434" s="13" t="s">
        <v>578</v>
      </c>
      <c r="D434" s="20" t="s">
        <v>569</v>
      </c>
      <c r="E434" s="20">
        <v>630167</v>
      </c>
      <c r="F434" s="32">
        <v>46022</v>
      </c>
      <c r="G434" s="132" t="s">
        <v>103</v>
      </c>
      <c r="H434" s="183">
        <v>0.31</v>
      </c>
      <c r="I434" s="20">
        <v>3.7490000000000001</v>
      </c>
      <c r="J434" s="182">
        <f t="shared" si="16"/>
        <v>4.0590000000000002</v>
      </c>
      <c r="K434" s="20">
        <v>0.69199999999999995</v>
      </c>
      <c r="L434" s="42">
        <v>0.13100000000000001</v>
      </c>
    </row>
    <row r="435" spans="1:12" x14ac:dyDescent="0.2">
      <c r="A435" s="94"/>
      <c r="B435" s="20" t="s">
        <v>681</v>
      </c>
      <c r="C435" s="13" t="s">
        <v>577</v>
      </c>
      <c r="D435" s="20" t="s">
        <v>571</v>
      </c>
      <c r="E435" s="20">
        <v>630168</v>
      </c>
      <c r="F435" s="32">
        <v>46022</v>
      </c>
      <c r="G435" s="132" t="s">
        <v>103</v>
      </c>
      <c r="H435" s="183">
        <v>0.36799999999999999</v>
      </c>
      <c r="I435" s="20">
        <v>3.7</v>
      </c>
      <c r="J435" s="182">
        <f t="shared" si="16"/>
        <v>4.0680000000000005</v>
      </c>
      <c r="K435" s="20">
        <v>0.746</v>
      </c>
      <c r="L435" s="42">
        <v>0.13400000000000001</v>
      </c>
    </row>
    <row r="436" spans="1:12" x14ac:dyDescent="0.2">
      <c r="A436" s="94"/>
      <c r="B436" s="20" t="s">
        <v>681</v>
      </c>
      <c r="C436" s="13" t="s">
        <v>502</v>
      </c>
      <c r="D436" s="20" t="s">
        <v>438</v>
      </c>
      <c r="E436" s="20">
        <v>630169</v>
      </c>
      <c r="F436" s="32">
        <v>46022</v>
      </c>
      <c r="G436" s="122" t="s">
        <v>103</v>
      </c>
      <c r="H436" s="139">
        <v>0.14000000000000001</v>
      </c>
      <c r="I436" s="41">
        <v>4.24</v>
      </c>
      <c r="J436" s="41">
        <f t="shared" si="16"/>
        <v>4.38</v>
      </c>
      <c r="K436" s="41">
        <v>0.82</v>
      </c>
      <c r="L436" s="178">
        <v>0.09</v>
      </c>
    </row>
    <row r="437" spans="1:12" x14ac:dyDescent="0.2">
      <c r="A437" s="94"/>
      <c r="B437" s="20" t="s">
        <v>681</v>
      </c>
      <c r="C437" s="13" t="s">
        <v>575</v>
      </c>
      <c r="D437" s="20" t="s">
        <v>145</v>
      </c>
      <c r="E437" s="20">
        <v>630170</v>
      </c>
      <c r="F437" s="32">
        <v>46022</v>
      </c>
      <c r="G437" s="132" t="s">
        <v>103</v>
      </c>
      <c r="H437" s="183">
        <v>0.36799999999999999</v>
      </c>
      <c r="I437" s="20">
        <v>3.69</v>
      </c>
      <c r="J437" s="182">
        <f t="shared" si="16"/>
        <v>4.0579999999999998</v>
      </c>
      <c r="K437" s="20">
        <v>0.63500000000000001</v>
      </c>
      <c r="L437" s="42">
        <v>0.09</v>
      </c>
    </row>
    <row r="438" spans="1:12" x14ac:dyDescent="0.2">
      <c r="A438" s="94"/>
      <c r="B438" s="20" t="s">
        <v>681</v>
      </c>
      <c r="C438" s="13" t="s">
        <v>574</v>
      </c>
      <c r="D438" s="20" t="s">
        <v>145</v>
      </c>
      <c r="E438" s="20">
        <v>630171</v>
      </c>
      <c r="F438" s="32">
        <v>46022</v>
      </c>
      <c r="G438" s="132" t="s">
        <v>103</v>
      </c>
      <c r="H438" s="183">
        <v>0.36799999999999999</v>
      </c>
      <c r="I438" s="20">
        <v>3.69</v>
      </c>
      <c r="J438" s="182">
        <f t="shared" si="16"/>
        <v>4.0579999999999998</v>
      </c>
      <c r="K438" s="20">
        <v>0.63500000000000001</v>
      </c>
      <c r="L438" s="42">
        <v>0.09</v>
      </c>
    </row>
    <row r="439" spans="1:12" x14ac:dyDescent="0.2">
      <c r="A439" s="94"/>
      <c r="B439" s="20" t="s">
        <v>681</v>
      </c>
      <c r="C439" s="13" t="s">
        <v>573</v>
      </c>
      <c r="D439" s="20" t="s">
        <v>570</v>
      </c>
      <c r="E439" s="20">
        <v>630172</v>
      </c>
      <c r="F439" s="32">
        <v>46022</v>
      </c>
      <c r="G439" s="132" t="s">
        <v>103</v>
      </c>
      <c r="H439" s="183">
        <v>0.40500000000000003</v>
      </c>
      <c r="I439" s="20">
        <v>3.5510000000000002</v>
      </c>
      <c r="J439" s="182">
        <f t="shared" si="16"/>
        <v>3.9560000000000004</v>
      </c>
      <c r="K439" s="20">
        <v>0.66400000000000003</v>
      </c>
      <c r="L439" s="42">
        <v>0.108</v>
      </c>
    </row>
    <row r="440" spans="1:12" x14ac:dyDescent="0.2">
      <c r="A440" s="94"/>
      <c r="B440" s="20" t="s">
        <v>681</v>
      </c>
      <c r="C440" s="13" t="s">
        <v>227</v>
      </c>
      <c r="D440" s="20" t="s">
        <v>228</v>
      </c>
      <c r="E440" s="20">
        <v>630215</v>
      </c>
      <c r="F440" s="32">
        <v>46022</v>
      </c>
      <c r="G440" s="122" t="s">
        <v>103</v>
      </c>
      <c r="H440" s="139">
        <v>0.19</v>
      </c>
      <c r="I440" s="41">
        <v>4.25</v>
      </c>
      <c r="J440" s="41">
        <f>H440+I440</f>
        <v>4.4400000000000004</v>
      </c>
      <c r="K440" s="41">
        <v>0.72</v>
      </c>
      <c r="L440" s="42">
        <v>0.06</v>
      </c>
    </row>
    <row r="441" spans="1:12" x14ac:dyDescent="0.2">
      <c r="A441" s="94"/>
      <c r="B441" s="20" t="s">
        <v>681</v>
      </c>
      <c r="C441" s="13" t="s">
        <v>541</v>
      </c>
      <c r="D441" s="20" t="s">
        <v>7</v>
      </c>
      <c r="E441" s="20">
        <v>630216</v>
      </c>
      <c r="F441" s="32">
        <v>46022</v>
      </c>
      <c r="G441" s="122" t="s">
        <v>263</v>
      </c>
      <c r="H441" s="139">
        <v>0.24</v>
      </c>
      <c r="I441" s="41">
        <v>2.2999999999999998</v>
      </c>
      <c r="J441" s="41">
        <f t="shared" ref="J441:J453" si="19">H441+I441</f>
        <v>2.54</v>
      </c>
      <c r="K441" s="41">
        <v>0.64</v>
      </c>
      <c r="L441" s="178">
        <v>0.08</v>
      </c>
    </row>
    <row r="442" spans="1:12" x14ac:dyDescent="0.2">
      <c r="A442" s="94"/>
      <c r="B442" s="20" t="s">
        <v>681</v>
      </c>
      <c r="C442" s="13" t="s">
        <v>230</v>
      </c>
      <c r="D442" s="20" t="s">
        <v>106</v>
      </c>
      <c r="E442" s="20">
        <v>630223</v>
      </c>
      <c r="F442" s="32">
        <v>46022</v>
      </c>
      <c r="G442" s="122" t="s">
        <v>103</v>
      </c>
      <c r="H442" s="139">
        <v>0.22</v>
      </c>
      <c r="I442" s="41">
        <v>4.38</v>
      </c>
      <c r="J442" s="41">
        <f t="shared" si="19"/>
        <v>4.5999999999999996</v>
      </c>
      <c r="K442" s="41">
        <v>0.92</v>
      </c>
      <c r="L442" s="42">
        <v>0.14000000000000001</v>
      </c>
    </row>
    <row r="443" spans="1:12" x14ac:dyDescent="0.2">
      <c r="A443" s="94"/>
      <c r="B443" s="20" t="s">
        <v>681</v>
      </c>
      <c r="C443" s="13" t="s">
        <v>231</v>
      </c>
      <c r="D443" s="20" t="s">
        <v>229</v>
      </c>
      <c r="E443" s="20">
        <v>630225</v>
      </c>
      <c r="F443" s="32">
        <v>46022</v>
      </c>
      <c r="G443" s="122" t="s">
        <v>103</v>
      </c>
      <c r="H443" s="139">
        <v>0.22</v>
      </c>
      <c r="I443" s="41">
        <v>4.38</v>
      </c>
      <c r="J443" s="41">
        <f t="shared" si="19"/>
        <v>4.5999999999999996</v>
      </c>
      <c r="K443" s="41">
        <v>0.92</v>
      </c>
      <c r="L443" s="42">
        <v>0.14000000000000001</v>
      </c>
    </row>
    <row r="444" spans="1:12" x14ac:dyDescent="0.2">
      <c r="A444" s="94"/>
      <c r="B444" s="20" t="s">
        <v>681</v>
      </c>
      <c r="C444" s="13" t="s">
        <v>576</v>
      </c>
      <c r="D444" s="20" t="s">
        <v>143</v>
      </c>
      <c r="E444" s="20">
        <v>630227</v>
      </c>
      <c r="F444" s="32">
        <v>46022</v>
      </c>
      <c r="G444" s="132" t="s">
        <v>103</v>
      </c>
      <c r="H444" s="183">
        <v>0.33100000000000002</v>
      </c>
      <c r="I444" s="20">
        <v>3.7559999999999998</v>
      </c>
      <c r="J444" s="182">
        <f t="shared" si="19"/>
        <v>4.0869999999999997</v>
      </c>
      <c r="K444" s="20">
        <v>0.63300000000000001</v>
      </c>
      <c r="L444" s="42">
        <v>8.2000000000000003E-2</v>
      </c>
    </row>
    <row r="445" spans="1:12" x14ac:dyDescent="0.2">
      <c r="A445" s="94"/>
      <c r="B445" s="59" t="s">
        <v>681</v>
      </c>
      <c r="C445" s="54" t="s">
        <v>682</v>
      </c>
      <c r="D445" s="59" t="s">
        <v>683</v>
      </c>
      <c r="E445" s="59">
        <v>633044</v>
      </c>
      <c r="F445" s="113">
        <f t="shared" ref="F445:F450" si="20">F439</f>
        <v>46022</v>
      </c>
      <c r="G445" s="74" t="s">
        <v>103</v>
      </c>
      <c r="H445" s="143">
        <v>0.20200000000000001</v>
      </c>
      <c r="I445" s="59">
        <v>3.66</v>
      </c>
      <c r="J445" s="188">
        <f t="shared" si="19"/>
        <v>3.8620000000000001</v>
      </c>
      <c r="K445" s="59">
        <v>0.78500000000000003</v>
      </c>
      <c r="L445" s="50">
        <v>4.2000000000000003E-2</v>
      </c>
    </row>
    <row r="446" spans="1:12" x14ac:dyDescent="0.2">
      <c r="A446" s="94"/>
      <c r="B446" s="59" t="s">
        <v>681</v>
      </c>
      <c r="C446" s="54" t="s">
        <v>684</v>
      </c>
      <c r="D446" s="59" t="s">
        <v>685</v>
      </c>
      <c r="E446" s="59">
        <v>633045</v>
      </c>
      <c r="F446" s="113">
        <f t="shared" si="20"/>
        <v>46022</v>
      </c>
      <c r="G446" s="74" t="s">
        <v>103</v>
      </c>
      <c r="H446" s="143">
        <v>0.33</v>
      </c>
      <c r="I446" s="59">
        <v>3.74</v>
      </c>
      <c r="J446" s="188">
        <f t="shared" si="19"/>
        <v>4.07</v>
      </c>
      <c r="K446" s="59">
        <v>0.71</v>
      </c>
      <c r="L446" s="50">
        <v>0.04</v>
      </c>
    </row>
    <row r="447" spans="1:12" x14ac:dyDescent="0.2">
      <c r="A447" s="94"/>
      <c r="B447" s="59" t="s">
        <v>681</v>
      </c>
      <c r="C447" s="54" t="s">
        <v>687</v>
      </c>
      <c r="D447" s="59" t="s">
        <v>686</v>
      </c>
      <c r="E447" s="59">
        <v>633046</v>
      </c>
      <c r="F447" s="113">
        <f t="shared" si="20"/>
        <v>46022</v>
      </c>
      <c r="G447" s="74" t="s">
        <v>103</v>
      </c>
      <c r="H447" s="143">
        <v>0.19</v>
      </c>
      <c r="I447" s="59">
        <v>3.7</v>
      </c>
      <c r="J447" s="188">
        <f t="shared" si="19"/>
        <v>3.89</v>
      </c>
      <c r="K447" s="59">
        <v>0.85</v>
      </c>
      <c r="L447" s="50">
        <v>5.2999999999999999E-2</v>
      </c>
    </row>
    <row r="448" spans="1:12" x14ac:dyDescent="0.2">
      <c r="A448" s="94"/>
      <c r="B448" s="59" t="s">
        <v>681</v>
      </c>
      <c r="C448" s="54" t="s">
        <v>689</v>
      </c>
      <c r="D448" s="59" t="s">
        <v>688</v>
      </c>
      <c r="E448" s="59">
        <v>633047</v>
      </c>
      <c r="F448" s="113">
        <f t="shared" si="20"/>
        <v>46022</v>
      </c>
      <c r="G448" s="74" t="s">
        <v>103</v>
      </c>
      <c r="H448" s="143">
        <v>0.20200000000000001</v>
      </c>
      <c r="I448" s="59">
        <v>3.6549999999999998</v>
      </c>
      <c r="J448" s="188">
        <f t="shared" si="19"/>
        <v>3.8569999999999998</v>
      </c>
      <c r="K448" s="59">
        <v>0.78500000000000003</v>
      </c>
      <c r="L448" s="50">
        <v>4.2000000000000003E-2</v>
      </c>
    </row>
    <row r="449" spans="1:12" x14ac:dyDescent="0.2">
      <c r="A449" s="94"/>
      <c r="B449" s="59" t="s">
        <v>681</v>
      </c>
      <c r="C449" s="54" t="s">
        <v>690</v>
      </c>
      <c r="D449" s="59" t="s">
        <v>691</v>
      </c>
      <c r="E449" s="59">
        <v>633048</v>
      </c>
      <c r="F449" s="113">
        <f t="shared" si="20"/>
        <v>46022</v>
      </c>
      <c r="G449" s="74" t="s">
        <v>103</v>
      </c>
      <c r="H449" s="143">
        <v>0.191</v>
      </c>
      <c r="I449" s="59">
        <v>3.7</v>
      </c>
      <c r="J449" s="188">
        <f t="shared" si="19"/>
        <v>3.891</v>
      </c>
      <c r="K449" s="59">
        <v>0.85099999999999998</v>
      </c>
      <c r="L449" s="50">
        <v>5.2999999999999999E-2</v>
      </c>
    </row>
    <row r="450" spans="1:12" x14ac:dyDescent="0.2">
      <c r="A450" s="94"/>
      <c r="B450" s="59" t="s">
        <v>681</v>
      </c>
      <c r="C450" s="54" t="s">
        <v>692</v>
      </c>
      <c r="D450" s="59" t="s">
        <v>389</v>
      </c>
      <c r="E450" s="59">
        <v>633049</v>
      </c>
      <c r="F450" s="113">
        <f t="shared" si="20"/>
        <v>46022</v>
      </c>
      <c r="G450" s="74" t="s">
        <v>103</v>
      </c>
      <c r="H450" s="143">
        <v>0.18099999999999999</v>
      </c>
      <c r="I450" s="59">
        <v>3.7410000000000001</v>
      </c>
      <c r="J450" s="188">
        <f t="shared" si="19"/>
        <v>3.9220000000000002</v>
      </c>
      <c r="K450" s="59">
        <v>0.71899999999999997</v>
      </c>
      <c r="L450" s="50">
        <v>0.04</v>
      </c>
    </row>
    <row r="451" spans="1:12" x14ac:dyDescent="0.2">
      <c r="A451" s="94"/>
      <c r="B451" s="20" t="s">
        <v>787</v>
      </c>
      <c r="C451" s="13" t="s">
        <v>788</v>
      </c>
      <c r="D451" s="20" t="s">
        <v>789</v>
      </c>
      <c r="E451" s="20">
        <v>646370</v>
      </c>
      <c r="F451" s="32">
        <v>46022</v>
      </c>
      <c r="G451" s="132"/>
      <c r="H451" s="183">
        <v>0</v>
      </c>
      <c r="I451" s="20">
        <v>0.12</v>
      </c>
      <c r="J451" s="182">
        <f t="shared" si="19"/>
        <v>0.12</v>
      </c>
      <c r="K451" s="20">
        <v>0.32</v>
      </c>
      <c r="L451" s="42">
        <v>0</v>
      </c>
    </row>
    <row r="452" spans="1:12" x14ac:dyDescent="0.2">
      <c r="A452" s="94"/>
      <c r="B452" s="20" t="s">
        <v>787</v>
      </c>
      <c r="C452" s="13" t="s">
        <v>790</v>
      </c>
      <c r="D452" s="20" t="s">
        <v>791</v>
      </c>
      <c r="E452" s="20">
        <v>646372</v>
      </c>
      <c r="F452" s="32">
        <v>46022</v>
      </c>
      <c r="G452" s="132"/>
      <c r="H452" s="183">
        <v>0.02</v>
      </c>
      <c r="I452" s="20">
        <v>0.05</v>
      </c>
      <c r="J452" s="182">
        <f t="shared" si="19"/>
        <v>7.0000000000000007E-2</v>
      </c>
      <c r="K452" s="20">
        <v>0.44</v>
      </c>
      <c r="L452" s="42">
        <v>0</v>
      </c>
    </row>
    <row r="453" spans="1:12" x14ac:dyDescent="0.2">
      <c r="A453" s="94"/>
      <c r="B453" s="20" t="s">
        <v>787</v>
      </c>
      <c r="C453" s="13" t="s">
        <v>792</v>
      </c>
      <c r="D453" s="20" t="s">
        <v>793</v>
      </c>
      <c r="E453" s="20">
        <v>646374</v>
      </c>
      <c r="F453" s="32">
        <v>46022</v>
      </c>
      <c r="G453" s="132"/>
      <c r="H453" s="183">
        <v>0</v>
      </c>
      <c r="I453" s="20">
        <v>0.04</v>
      </c>
      <c r="J453" s="182">
        <f t="shared" si="19"/>
        <v>0.04</v>
      </c>
      <c r="K453" s="20">
        <v>0.22</v>
      </c>
      <c r="L453" s="42">
        <v>0</v>
      </c>
    </row>
    <row r="454" spans="1:12" x14ac:dyDescent="0.2">
      <c r="A454" s="94"/>
      <c r="B454" s="20"/>
      <c r="C454" s="13"/>
      <c r="D454" s="20"/>
      <c r="E454" s="20"/>
      <c r="F454" s="32"/>
      <c r="G454" s="132"/>
      <c r="H454" s="183"/>
      <c r="I454" s="20"/>
      <c r="J454" s="182"/>
      <c r="K454" s="20"/>
      <c r="L454" s="42"/>
    </row>
    <row r="455" spans="1:12" x14ac:dyDescent="0.2">
      <c r="A455" s="84"/>
      <c r="B455" s="20"/>
      <c r="C455" s="9"/>
      <c r="D455" s="23"/>
      <c r="E455" s="23"/>
      <c r="F455" s="113"/>
      <c r="G455" s="126"/>
      <c r="H455" s="135"/>
      <c r="I455" s="36"/>
      <c r="J455" s="36"/>
      <c r="K455" s="36"/>
      <c r="L455" s="55"/>
    </row>
    <row r="456" spans="1:12" x14ac:dyDescent="0.2">
      <c r="A456" s="85"/>
      <c r="B456" s="24"/>
      <c r="C456" s="11"/>
      <c r="D456" s="24"/>
      <c r="E456" s="24"/>
      <c r="F456" s="194"/>
      <c r="G456" s="129"/>
      <c r="H456" s="138"/>
      <c r="I456" s="39"/>
      <c r="J456" s="39"/>
      <c r="K456" s="39"/>
      <c r="L456" s="40"/>
    </row>
    <row r="457" spans="1:12" x14ac:dyDescent="0.2">
      <c r="A457" s="84"/>
      <c r="B457" s="23"/>
      <c r="C457" s="9"/>
      <c r="D457" s="23"/>
      <c r="E457" s="23"/>
      <c r="F457" s="113"/>
      <c r="G457" s="126"/>
      <c r="H457" s="135"/>
      <c r="I457" s="36"/>
      <c r="J457" s="36"/>
      <c r="K457" s="36"/>
      <c r="L457" s="55"/>
    </row>
    <row r="458" spans="1:12" x14ac:dyDescent="0.2">
      <c r="A458" s="80" t="s">
        <v>100</v>
      </c>
      <c r="B458" s="19" t="s">
        <v>101</v>
      </c>
      <c r="C458" s="13" t="s">
        <v>136</v>
      </c>
      <c r="D458" s="19" t="s">
        <v>137</v>
      </c>
      <c r="E458" s="19">
        <v>465048</v>
      </c>
      <c r="F458" s="113">
        <v>46022</v>
      </c>
      <c r="G458" s="128" t="s">
        <v>103</v>
      </c>
      <c r="H458" s="140">
        <v>0.05</v>
      </c>
      <c r="I458" s="43">
        <v>4.54</v>
      </c>
      <c r="J458" s="36">
        <f>H458+I458</f>
        <v>4.59</v>
      </c>
      <c r="K458" s="43">
        <v>0.51</v>
      </c>
      <c r="L458" s="49">
        <v>6.3E-2</v>
      </c>
    </row>
    <row r="459" spans="1:12" x14ac:dyDescent="0.2">
      <c r="A459" s="84" t="s">
        <v>36</v>
      </c>
      <c r="B459" s="19" t="s">
        <v>101</v>
      </c>
      <c r="C459" s="54" t="s">
        <v>198</v>
      </c>
      <c r="D459" s="21" t="s">
        <v>200</v>
      </c>
      <c r="E459" s="19">
        <v>495349</v>
      </c>
      <c r="F459" s="113">
        <v>46022</v>
      </c>
      <c r="G459" s="128" t="s">
        <v>103</v>
      </c>
      <c r="H459" s="140">
        <v>0.15</v>
      </c>
      <c r="I459" s="43">
        <v>4</v>
      </c>
      <c r="J459" s="36">
        <f t="shared" ref="J459:J469" si="21">H459+I459</f>
        <v>4.1500000000000004</v>
      </c>
      <c r="K459" s="43">
        <v>1.2</v>
      </c>
      <c r="L459" s="44">
        <v>0.12</v>
      </c>
    </row>
    <row r="460" spans="1:12" x14ac:dyDescent="0.2">
      <c r="A460" s="84" t="s">
        <v>38</v>
      </c>
      <c r="B460" s="19" t="s">
        <v>101</v>
      </c>
      <c r="C460" s="54" t="s">
        <v>198</v>
      </c>
      <c r="D460" s="21" t="s">
        <v>199</v>
      </c>
      <c r="E460" s="19">
        <v>495348</v>
      </c>
      <c r="F460" s="113">
        <v>46022</v>
      </c>
      <c r="G460" s="128" t="s">
        <v>103</v>
      </c>
      <c r="H460" s="140">
        <v>0.15</v>
      </c>
      <c r="I460" s="43">
        <v>4</v>
      </c>
      <c r="J460" s="36">
        <f t="shared" si="21"/>
        <v>4.1500000000000004</v>
      </c>
      <c r="K460" s="43">
        <v>1.2</v>
      </c>
      <c r="L460" s="44">
        <v>0.12</v>
      </c>
    </row>
    <row r="461" spans="1:12" x14ac:dyDescent="0.2">
      <c r="A461" s="84" t="s">
        <v>370</v>
      </c>
      <c r="B461" s="21" t="s">
        <v>101</v>
      </c>
      <c r="C461" s="13" t="s">
        <v>469</v>
      </c>
      <c r="D461" s="19" t="s">
        <v>106</v>
      </c>
      <c r="E461" s="19">
        <v>457873</v>
      </c>
      <c r="F461" s="113">
        <v>46022</v>
      </c>
      <c r="G461" s="128" t="s">
        <v>103</v>
      </c>
      <c r="H461" s="140">
        <v>0.1</v>
      </c>
      <c r="I461" s="43">
        <v>4.25</v>
      </c>
      <c r="J461" s="36">
        <f t="shared" si="21"/>
        <v>4.3499999999999996</v>
      </c>
      <c r="K461" s="43">
        <v>1.45</v>
      </c>
      <c r="L461" s="44">
        <v>0.13600000000000001</v>
      </c>
    </row>
    <row r="462" spans="1:12" x14ac:dyDescent="0.2">
      <c r="A462" s="84" t="s">
        <v>371</v>
      </c>
      <c r="B462" s="21" t="s">
        <v>101</v>
      </c>
      <c r="C462" s="13" t="s">
        <v>468</v>
      </c>
      <c r="D462" s="19" t="s">
        <v>105</v>
      </c>
      <c r="E462" s="19">
        <v>457872</v>
      </c>
      <c r="F462" s="113">
        <v>46022</v>
      </c>
      <c r="G462" s="128" t="s">
        <v>103</v>
      </c>
      <c r="H462" s="140">
        <v>0.08</v>
      </c>
      <c r="I462" s="43">
        <v>4.25</v>
      </c>
      <c r="J462" s="36">
        <f t="shared" si="21"/>
        <v>4.33</v>
      </c>
      <c r="K462" s="43">
        <v>1.38</v>
      </c>
      <c r="L462" s="44">
        <v>0.122</v>
      </c>
    </row>
    <row r="463" spans="1:12" x14ac:dyDescent="0.2">
      <c r="A463" s="84" t="s">
        <v>372</v>
      </c>
      <c r="B463" s="21" t="s">
        <v>101</v>
      </c>
      <c r="C463" s="13" t="s">
        <v>467</v>
      </c>
      <c r="D463" s="19" t="s">
        <v>104</v>
      </c>
      <c r="E463" s="19">
        <v>457871</v>
      </c>
      <c r="F463" s="113">
        <v>46022</v>
      </c>
      <c r="G463" s="128" t="s">
        <v>103</v>
      </c>
      <c r="H463" s="140">
        <v>0.19</v>
      </c>
      <c r="I463" s="43">
        <v>3.88</v>
      </c>
      <c r="J463" s="36">
        <f t="shared" si="21"/>
        <v>4.07</v>
      </c>
      <c r="K463" s="43">
        <v>1.38</v>
      </c>
      <c r="L463" s="44">
        <v>0.14199999999999999</v>
      </c>
    </row>
    <row r="464" spans="1:12" x14ac:dyDescent="0.2">
      <c r="A464" s="86" t="s">
        <v>373</v>
      </c>
      <c r="B464" s="21" t="s">
        <v>101</v>
      </c>
      <c r="C464" s="13" t="s">
        <v>466</v>
      </c>
      <c r="D464" s="19" t="s">
        <v>42</v>
      </c>
      <c r="E464" s="19">
        <v>457870</v>
      </c>
      <c r="F464" s="113">
        <v>46022</v>
      </c>
      <c r="G464" s="128" t="s">
        <v>103</v>
      </c>
      <c r="H464" s="140">
        <v>0.17</v>
      </c>
      <c r="I464" s="43">
        <v>3.95</v>
      </c>
      <c r="J464" s="36">
        <f t="shared" si="21"/>
        <v>4.12</v>
      </c>
      <c r="K464" s="43">
        <v>1.3</v>
      </c>
      <c r="L464" s="44">
        <v>0.13500000000000001</v>
      </c>
    </row>
    <row r="465" spans="1:12" x14ac:dyDescent="0.2">
      <c r="A465" s="84"/>
      <c r="B465" s="19" t="s">
        <v>101</v>
      </c>
      <c r="C465" s="13" t="s">
        <v>465</v>
      </c>
      <c r="D465" s="19" t="s">
        <v>102</v>
      </c>
      <c r="E465" s="19">
        <v>457869</v>
      </c>
      <c r="F465" s="113">
        <v>46022</v>
      </c>
      <c r="G465" s="128" t="s">
        <v>103</v>
      </c>
      <c r="H465" s="140">
        <v>0.15</v>
      </c>
      <c r="I465" s="43">
        <v>3.95</v>
      </c>
      <c r="J465" s="36">
        <f t="shared" si="21"/>
        <v>4.1000000000000005</v>
      </c>
      <c r="K465" s="43">
        <v>1.17</v>
      </c>
      <c r="L465" s="44">
        <v>0.11700000000000001</v>
      </c>
    </row>
    <row r="466" spans="1:12" x14ac:dyDescent="0.2">
      <c r="A466" s="84"/>
      <c r="B466" s="21" t="s">
        <v>101</v>
      </c>
      <c r="C466" s="13" t="s">
        <v>471</v>
      </c>
      <c r="D466" s="19" t="s">
        <v>107</v>
      </c>
      <c r="E466" s="19">
        <v>457875</v>
      </c>
      <c r="F466" s="113">
        <v>46022</v>
      </c>
      <c r="G466" s="128" t="s">
        <v>103</v>
      </c>
      <c r="H466" s="140">
        <v>0.24</v>
      </c>
      <c r="I466" s="43">
        <v>4.25</v>
      </c>
      <c r="J466" s="36">
        <f t="shared" si="21"/>
        <v>4.49</v>
      </c>
      <c r="K466" s="43">
        <v>1.8</v>
      </c>
      <c r="L466" s="44">
        <v>0.14099999999999999</v>
      </c>
    </row>
    <row r="467" spans="1:12" x14ac:dyDescent="0.2">
      <c r="A467" s="84"/>
      <c r="B467" s="21" t="s">
        <v>101</v>
      </c>
      <c r="C467" s="13" t="s">
        <v>472</v>
      </c>
      <c r="D467" s="19" t="s">
        <v>108</v>
      </c>
      <c r="E467" s="19">
        <v>457876</v>
      </c>
      <c r="F467" s="113">
        <v>46022</v>
      </c>
      <c r="G467" s="128" t="s">
        <v>103</v>
      </c>
      <c r="H467" s="140">
        <v>0.22</v>
      </c>
      <c r="I467" s="43">
        <v>4.0999999999999996</v>
      </c>
      <c r="J467" s="36">
        <f t="shared" si="21"/>
        <v>4.3199999999999994</v>
      </c>
      <c r="K467" s="43">
        <v>1.6</v>
      </c>
      <c r="L467" s="44">
        <v>0.13100000000000001</v>
      </c>
    </row>
    <row r="468" spans="1:12" x14ac:dyDescent="0.2">
      <c r="A468" s="86"/>
      <c r="B468" s="19" t="s">
        <v>101</v>
      </c>
      <c r="C468" s="13" t="s">
        <v>470</v>
      </c>
      <c r="D468" s="19" t="s">
        <v>41</v>
      </c>
      <c r="E468" s="19">
        <v>457874</v>
      </c>
      <c r="F468" s="113">
        <v>46022</v>
      </c>
      <c r="G468" s="128" t="s">
        <v>103</v>
      </c>
      <c r="H468" s="140">
        <v>0.19</v>
      </c>
      <c r="I468" s="43">
        <v>4.0999999999999996</v>
      </c>
      <c r="J468" s="36">
        <f t="shared" si="21"/>
        <v>4.29</v>
      </c>
      <c r="K468" s="43">
        <v>1.58</v>
      </c>
      <c r="L468" s="44">
        <v>0.13600000000000001</v>
      </c>
    </row>
    <row r="469" spans="1:12" x14ac:dyDescent="0.2">
      <c r="A469" s="84"/>
      <c r="B469" s="19" t="s">
        <v>101</v>
      </c>
      <c r="C469" s="13" t="s">
        <v>152</v>
      </c>
      <c r="D469" s="19" t="s">
        <v>153</v>
      </c>
      <c r="E469" s="19">
        <v>469312</v>
      </c>
      <c r="F469" s="113">
        <v>46022</v>
      </c>
      <c r="G469" s="128" t="s">
        <v>103</v>
      </c>
      <c r="H469" s="140">
        <v>0.19</v>
      </c>
      <c r="I469" s="43">
        <v>4</v>
      </c>
      <c r="J469" s="36">
        <f t="shared" si="21"/>
        <v>4.1900000000000004</v>
      </c>
      <c r="K469" s="43">
        <v>0.82</v>
      </c>
      <c r="L469" s="44">
        <v>0.12</v>
      </c>
    </row>
    <row r="470" spans="1:12" x14ac:dyDescent="0.2">
      <c r="A470" s="84"/>
      <c r="B470" s="19"/>
      <c r="C470" s="54"/>
      <c r="D470" s="21"/>
      <c r="E470" s="19"/>
      <c r="F470" s="113"/>
      <c r="G470" s="128"/>
      <c r="H470" s="140"/>
      <c r="I470" s="43"/>
      <c r="J470" s="36"/>
      <c r="K470" s="43"/>
      <c r="L470" s="44"/>
    </row>
    <row r="471" spans="1:12" x14ac:dyDescent="0.2">
      <c r="A471" s="84"/>
      <c r="B471" s="19"/>
      <c r="C471" s="9"/>
      <c r="D471" s="23"/>
      <c r="E471" s="23"/>
      <c r="F471" s="113"/>
      <c r="G471" s="126"/>
      <c r="H471" s="135"/>
      <c r="I471" s="36"/>
      <c r="J471" s="36"/>
      <c r="K471" s="36"/>
      <c r="L471" s="37"/>
    </row>
    <row r="472" spans="1:12" x14ac:dyDescent="0.2">
      <c r="A472" s="85"/>
      <c r="B472" s="24"/>
      <c r="C472" s="11"/>
      <c r="D472" s="24"/>
      <c r="E472" s="24"/>
      <c r="F472" s="194"/>
      <c r="G472" s="129"/>
      <c r="H472" s="138"/>
      <c r="I472" s="39"/>
      <c r="J472" s="39"/>
      <c r="K472" s="39"/>
      <c r="L472" s="40"/>
    </row>
    <row r="473" spans="1:12" x14ac:dyDescent="0.2">
      <c r="A473" s="84"/>
      <c r="B473" s="23"/>
      <c r="C473" s="9"/>
      <c r="D473" s="23"/>
      <c r="E473" s="23"/>
      <c r="F473" s="113"/>
      <c r="G473" s="126"/>
      <c r="H473" s="135"/>
      <c r="I473" s="36"/>
      <c r="J473" s="36"/>
      <c r="K473" s="36"/>
      <c r="L473" s="37"/>
    </row>
    <row r="474" spans="1:12" x14ac:dyDescent="0.2">
      <c r="A474" s="100" t="s">
        <v>78</v>
      </c>
      <c r="B474" s="20"/>
      <c r="C474" s="13"/>
      <c r="D474" s="20"/>
      <c r="E474" s="20"/>
      <c r="F474" s="59"/>
      <c r="G474" s="132"/>
      <c r="H474" s="139"/>
      <c r="I474" s="41"/>
      <c r="J474" s="41"/>
      <c r="K474" s="41"/>
      <c r="L474" s="42"/>
    </row>
    <row r="475" spans="1:12" x14ac:dyDescent="0.2">
      <c r="A475" s="81" t="s">
        <v>608</v>
      </c>
      <c r="B475" s="19" t="s">
        <v>79</v>
      </c>
      <c r="C475" s="9" t="s">
        <v>80</v>
      </c>
      <c r="D475" s="23" t="s">
        <v>183</v>
      </c>
      <c r="E475" s="23">
        <v>442148</v>
      </c>
      <c r="F475" s="113">
        <v>46022</v>
      </c>
      <c r="G475" s="122" t="s">
        <v>103</v>
      </c>
      <c r="H475" s="140">
        <v>0.15</v>
      </c>
      <c r="I475" s="43">
        <v>3.95</v>
      </c>
      <c r="J475" s="36">
        <f>H475+I475</f>
        <v>4.1000000000000005</v>
      </c>
      <c r="K475" s="43">
        <v>0.82</v>
      </c>
      <c r="L475" s="49">
        <v>7.4999999999999997E-2</v>
      </c>
    </row>
    <row r="476" spans="1:12" x14ac:dyDescent="0.2">
      <c r="A476" s="81" t="s">
        <v>609</v>
      </c>
      <c r="B476" s="19" t="s">
        <v>79</v>
      </c>
      <c r="C476" s="9" t="s">
        <v>81</v>
      </c>
      <c r="D476" s="23" t="s">
        <v>82</v>
      </c>
      <c r="E476" s="23">
        <v>442149</v>
      </c>
      <c r="F476" s="113">
        <v>46022</v>
      </c>
      <c r="G476" s="122" t="s">
        <v>103</v>
      </c>
      <c r="H476" s="140">
        <v>0.15</v>
      </c>
      <c r="I476" s="43">
        <v>3.95</v>
      </c>
      <c r="J476" s="36">
        <f>H476+I476</f>
        <v>4.1000000000000005</v>
      </c>
      <c r="K476" s="43">
        <v>0.82</v>
      </c>
      <c r="L476" s="49">
        <v>7.4999999999999997E-2</v>
      </c>
    </row>
    <row r="477" spans="1:12" x14ac:dyDescent="0.2">
      <c r="A477" s="81"/>
      <c r="B477" s="19" t="s">
        <v>79</v>
      </c>
      <c r="C477" s="7" t="s">
        <v>212</v>
      </c>
      <c r="D477" s="20" t="s">
        <v>319</v>
      </c>
      <c r="E477" s="19">
        <v>496154</v>
      </c>
      <c r="F477" s="113">
        <v>46022</v>
      </c>
      <c r="G477" s="122" t="s">
        <v>103</v>
      </c>
      <c r="H477" s="140">
        <v>0.08</v>
      </c>
      <c r="I477" s="43">
        <v>4.0999999999999996</v>
      </c>
      <c r="J477" s="36">
        <f>H477+I477</f>
        <v>4.18</v>
      </c>
      <c r="K477" s="43">
        <v>0.31</v>
      </c>
      <c r="L477" s="49">
        <v>6.7000000000000004E-2</v>
      </c>
    </row>
    <row r="478" spans="1:12" x14ac:dyDescent="0.2">
      <c r="A478" s="81" t="s">
        <v>602</v>
      </c>
      <c r="B478" s="21" t="s">
        <v>79</v>
      </c>
      <c r="C478" s="68" t="s">
        <v>666</v>
      </c>
      <c r="D478" s="57" t="s">
        <v>82</v>
      </c>
      <c r="E478" s="59">
        <v>625935</v>
      </c>
      <c r="F478" s="113">
        <v>46022</v>
      </c>
      <c r="G478" s="123" t="s">
        <v>103</v>
      </c>
      <c r="H478" s="179">
        <v>0.1036</v>
      </c>
      <c r="I478" s="180">
        <v>4.1460999999999997</v>
      </c>
      <c r="J478" s="180">
        <f t="shared" ref="J478:J480" si="22">H478+I478</f>
        <v>4.2496999999999998</v>
      </c>
      <c r="K478" s="180">
        <v>0.26019999999999999</v>
      </c>
      <c r="L478" s="181">
        <v>2.98E-2</v>
      </c>
    </row>
    <row r="479" spans="1:12" x14ac:dyDescent="0.2">
      <c r="A479" s="81" t="s">
        <v>603</v>
      </c>
      <c r="B479" s="19" t="s">
        <v>79</v>
      </c>
      <c r="C479" s="13" t="s">
        <v>667</v>
      </c>
      <c r="D479" s="20" t="s">
        <v>319</v>
      </c>
      <c r="E479" s="20">
        <v>625936</v>
      </c>
      <c r="F479" s="32">
        <v>46022</v>
      </c>
      <c r="G479" s="122" t="s">
        <v>103</v>
      </c>
      <c r="H479" s="139">
        <v>8.2000000000000003E-2</v>
      </c>
      <c r="I479" s="41">
        <v>4.1684999999999999</v>
      </c>
      <c r="J479" s="41">
        <f t="shared" si="22"/>
        <v>4.2504999999999997</v>
      </c>
      <c r="K479" s="41">
        <v>0.2908</v>
      </c>
      <c r="L479" s="178">
        <v>2.98E-2</v>
      </c>
    </row>
    <row r="480" spans="1:12" x14ac:dyDescent="0.2">
      <c r="A480" s="81" t="s">
        <v>604</v>
      </c>
      <c r="B480" s="19" t="s">
        <v>79</v>
      </c>
      <c r="C480" s="9" t="s">
        <v>668</v>
      </c>
      <c r="D480" s="23" t="s">
        <v>183</v>
      </c>
      <c r="E480" s="20">
        <v>625937</v>
      </c>
      <c r="F480" s="32">
        <v>46022</v>
      </c>
      <c r="G480" s="122" t="s">
        <v>103</v>
      </c>
      <c r="H480" s="139">
        <v>0.12</v>
      </c>
      <c r="I480" s="41">
        <v>4.1237000000000004</v>
      </c>
      <c r="J480" s="41">
        <f t="shared" si="22"/>
        <v>4.2437000000000005</v>
      </c>
      <c r="K480" s="41">
        <v>0.24610000000000001</v>
      </c>
      <c r="L480" s="178">
        <v>2.98E-2</v>
      </c>
    </row>
    <row r="481" spans="1:12" x14ac:dyDescent="0.2">
      <c r="A481" s="81" t="s">
        <v>605</v>
      </c>
      <c r="B481" s="20" t="s">
        <v>79</v>
      </c>
      <c r="C481" s="13" t="s">
        <v>772</v>
      </c>
      <c r="D481" s="20" t="s">
        <v>773</v>
      </c>
      <c r="E481" s="20">
        <v>641713</v>
      </c>
      <c r="F481" s="32">
        <v>46022</v>
      </c>
      <c r="G481" s="122" t="str">
        <f>$G$343</f>
        <v>TIER 4 FINAL</v>
      </c>
      <c r="H481" s="200">
        <v>2E-3</v>
      </c>
      <c r="I481" s="182">
        <v>0.23100000000000001</v>
      </c>
      <c r="J481" s="41">
        <f t="shared" ref="J481" si="23">H481+I481</f>
        <v>0.23300000000000001</v>
      </c>
      <c r="K481" s="182">
        <v>6.7000000000000004E-2</v>
      </c>
      <c r="L481" s="199">
        <v>1.2999999999999999E-2</v>
      </c>
    </row>
    <row r="482" spans="1:12" x14ac:dyDescent="0.2">
      <c r="A482" s="81" t="s">
        <v>606</v>
      </c>
      <c r="B482" s="19"/>
      <c r="C482" s="9"/>
      <c r="D482" s="23"/>
      <c r="E482" s="23"/>
      <c r="F482" s="113"/>
      <c r="G482" s="126"/>
      <c r="H482" s="140"/>
      <c r="I482" s="43"/>
      <c r="J482" s="43"/>
      <c r="K482" s="43"/>
      <c r="L482" s="44"/>
    </row>
    <row r="483" spans="1:12" x14ac:dyDescent="0.2">
      <c r="A483" s="82" t="s">
        <v>607</v>
      </c>
      <c r="B483" s="19"/>
      <c r="C483" s="9"/>
      <c r="D483" s="23"/>
      <c r="E483" s="23"/>
      <c r="F483" s="113"/>
      <c r="G483" s="126"/>
      <c r="H483" s="140"/>
      <c r="I483" s="43"/>
      <c r="J483" s="43"/>
      <c r="K483" s="43"/>
      <c r="L483" s="44"/>
    </row>
    <row r="484" spans="1:12" x14ac:dyDescent="0.2">
      <c r="A484" s="84"/>
      <c r="B484" s="23"/>
      <c r="C484" s="9"/>
      <c r="D484" s="23"/>
      <c r="E484" s="23"/>
      <c r="F484" s="113"/>
      <c r="G484" s="126"/>
      <c r="H484" s="135"/>
      <c r="I484" s="36"/>
      <c r="J484" s="36"/>
      <c r="K484" s="36"/>
      <c r="L484" s="37"/>
    </row>
    <row r="485" spans="1:12" s="2" customFormat="1" ht="13.5" thickBot="1" x14ac:dyDescent="0.25">
      <c r="A485" s="101"/>
      <c r="B485" s="75"/>
      <c r="C485" s="76"/>
      <c r="D485" s="75"/>
      <c r="E485" s="75"/>
      <c r="F485" s="198"/>
      <c r="G485" s="133"/>
      <c r="H485" s="144"/>
      <c r="I485" s="77"/>
      <c r="J485" s="77"/>
      <c r="K485" s="77"/>
      <c r="L485" s="78"/>
    </row>
    <row r="486" spans="1:12" ht="13.5" thickTop="1" x14ac:dyDescent="0.2">
      <c r="A486" s="102"/>
      <c r="F486" s="18"/>
    </row>
    <row r="487" spans="1:12" x14ac:dyDescent="0.2">
      <c r="A487" s="102"/>
      <c r="F487" s="18"/>
    </row>
    <row r="488" spans="1:12" x14ac:dyDescent="0.2">
      <c r="A488" s="103"/>
      <c r="B488" s="27"/>
      <c r="C488" s="4"/>
      <c r="D488" s="33"/>
      <c r="E488" s="52"/>
      <c r="F488" s="52"/>
      <c r="G488" s="18"/>
    </row>
    <row r="489" spans="1:12" x14ac:dyDescent="0.2">
      <c r="A489" s="104"/>
      <c r="B489" s="27"/>
      <c r="C489" s="4"/>
      <c r="D489" s="33"/>
      <c r="E489" s="52"/>
      <c r="F489" s="18"/>
      <c r="G489" s="18"/>
    </row>
    <row r="490" spans="1:12" x14ac:dyDescent="0.2">
      <c r="A490" s="105" t="s">
        <v>88</v>
      </c>
      <c r="C490" s="1"/>
      <c r="E490" s="52"/>
      <c r="F490" s="18"/>
      <c r="G490" s="18"/>
    </row>
    <row r="491" spans="1:12" x14ac:dyDescent="0.2">
      <c r="A491" s="102"/>
    </row>
    <row r="492" spans="1:12" x14ac:dyDescent="0.2">
      <c r="A492" s="105" t="s">
        <v>804</v>
      </c>
    </row>
    <row r="493" spans="1:12" x14ac:dyDescent="0.2">
      <c r="A493" s="105" t="s">
        <v>514</v>
      </c>
    </row>
    <row r="494" spans="1:12" x14ac:dyDescent="0.2">
      <c r="A494" s="106" t="s">
        <v>515</v>
      </c>
    </row>
    <row r="496" spans="1:12" x14ac:dyDescent="0.2">
      <c r="A496" s="105" t="s">
        <v>589</v>
      </c>
      <c r="E496" s="51"/>
      <c r="F496" s="52"/>
      <c r="G496" s="18"/>
    </row>
    <row r="497" spans="1:12" x14ac:dyDescent="0.2">
      <c r="A497" s="105" t="s">
        <v>500</v>
      </c>
      <c r="E497" s="51"/>
      <c r="F497" s="52"/>
      <c r="G497" s="18"/>
    </row>
    <row r="498" spans="1:12" x14ac:dyDescent="0.2">
      <c r="A498" s="106" t="s">
        <v>501</v>
      </c>
      <c r="E498" s="51"/>
      <c r="F498" s="52"/>
      <c r="G498" s="18"/>
    </row>
    <row r="499" spans="1:12" x14ac:dyDescent="0.2">
      <c r="A499" s="107"/>
      <c r="E499" s="51"/>
      <c r="F499" s="52"/>
      <c r="G499" s="18"/>
    </row>
    <row r="500" spans="1:12" x14ac:dyDescent="0.2">
      <c r="A500" s="107"/>
      <c r="E500" s="51"/>
      <c r="F500" s="52"/>
      <c r="G500" s="18"/>
    </row>
    <row r="501" spans="1:12" x14ac:dyDescent="0.2">
      <c r="A501" s="102"/>
    </row>
    <row r="502" spans="1:12" x14ac:dyDescent="0.2">
      <c r="A502" s="105"/>
    </row>
    <row r="503" spans="1:12" x14ac:dyDescent="0.2">
      <c r="A503" s="105"/>
    </row>
    <row r="504" spans="1:12" x14ac:dyDescent="0.2">
      <c r="A504" s="105"/>
      <c r="B504"/>
      <c r="D504"/>
      <c r="E504"/>
      <c r="F504"/>
      <c r="G504"/>
      <c r="H504"/>
      <c r="I504"/>
      <c r="J504"/>
      <c r="K504"/>
      <c r="L504"/>
    </row>
    <row r="506" spans="1:12" x14ac:dyDescent="0.2">
      <c r="A506" s="108"/>
      <c r="B506"/>
      <c r="D506"/>
      <c r="E506"/>
      <c r="F506"/>
      <c r="G506"/>
      <c r="H506"/>
      <c r="I506"/>
      <c r="J506"/>
      <c r="K506"/>
      <c r="L506"/>
    </row>
    <row r="512" spans="1:12" x14ac:dyDescent="0.2">
      <c r="A512" s="105"/>
      <c r="B512"/>
      <c r="D512"/>
      <c r="E512"/>
      <c r="F512"/>
      <c r="G512"/>
      <c r="H512"/>
      <c r="I512"/>
      <c r="J512"/>
      <c r="K512"/>
      <c r="L512"/>
    </row>
    <row r="518" spans="1:12" x14ac:dyDescent="0.2">
      <c r="A518" s="109"/>
      <c r="B518"/>
      <c r="D518"/>
      <c r="E518"/>
      <c r="F518"/>
      <c r="G518"/>
      <c r="H518"/>
      <c r="I518"/>
      <c r="J518"/>
      <c r="K518"/>
      <c r="L518"/>
    </row>
    <row r="519" spans="1:12" x14ac:dyDescent="0.2">
      <c r="A519" s="109"/>
      <c r="B519"/>
      <c r="D519"/>
      <c r="E519"/>
      <c r="F519"/>
      <c r="G519"/>
      <c r="H519"/>
      <c r="I519"/>
      <c r="J519"/>
      <c r="K519"/>
      <c r="L519"/>
    </row>
    <row r="520" spans="1:12" x14ac:dyDescent="0.2">
      <c r="A520" s="109"/>
      <c r="B520"/>
      <c r="D520"/>
      <c r="E520"/>
      <c r="F520"/>
      <c r="G520"/>
      <c r="H520"/>
      <c r="I520"/>
      <c r="J520"/>
      <c r="K520"/>
      <c r="L520"/>
    </row>
    <row r="521" spans="1:12" x14ac:dyDescent="0.2">
      <c r="A521" s="109"/>
      <c r="B521"/>
      <c r="D521"/>
      <c r="E521"/>
      <c r="F521"/>
      <c r="G521"/>
      <c r="H521"/>
      <c r="I521"/>
      <c r="J521"/>
      <c r="K521"/>
      <c r="L521"/>
    </row>
    <row r="522" spans="1:12" x14ac:dyDescent="0.2">
      <c r="A522" s="110"/>
      <c r="B522"/>
      <c r="D522"/>
      <c r="E522"/>
      <c r="F522"/>
      <c r="G522"/>
      <c r="H522"/>
      <c r="I522"/>
      <c r="J522"/>
      <c r="K522"/>
      <c r="L522"/>
    </row>
  </sheetData>
  <mergeCells count="6">
    <mergeCell ref="A4:L4"/>
    <mergeCell ref="A5:L5"/>
    <mergeCell ref="H6:L6"/>
    <mergeCell ref="A1:L1"/>
    <mergeCell ref="A2:L2"/>
    <mergeCell ref="A3:L3"/>
  </mergeCells>
  <phoneticPr fontId="27" type="noConversion"/>
  <hyperlinks>
    <hyperlink ref="A148" r:id="rId1" xr:uid="{00000000-0004-0000-0000-000001000000}"/>
    <hyperlink ref="A155" r:id="rId2" xr:uid="{00000000-0004-0000-0000-000002000000}"/>
    <hyperlink ref="A464" r:id="rId3" xr:uid="{00000000-0004-0000-0000-000003000000}"/>
    <hyperlink ref="A385" r:id="rId4" xr:uid="{00000000-0004-0000-0000-000005000000}"/>
    <hyperlink ref="A498" r:id="rId5" xr:uid="{00000000-0004-0000-0000-000006000000}"/>
    <hyperlink ref="A494" r:id="rId6" xr:uid="{00000000-0004-0000-0000-000009000000}"/>
    <hyperlink ref="A374" r:id="rId7" xr:uid="{00000000-0004-0000-0000-00000A000000}"/>
    <hyperlink ref="A390" r:id="rId8" xr:uid="{00000000-0004-0000-0000-00000B000000}"/>
    <hyperlink ref="A483" r:id="rId9" xr:uid="{00000000-0004-0000-0000-00000F000000}"/>
    <hyperlink ref="A58" r:id="rId10" xr:uid="{00000000-0004-0000-0000-000010000000}"/>
    <hyperlink ref="A16" r:id="rId11" xr:uid="{ABEB4E66-BA2A-4EC1-B995-FECC6DAF0F16}"/>
    <hyperlink ref="A362" r:id="rId12" display="dan.ponder@tognum.com" xr:uid="{6C022DCC-FBDC-49C8-A58B-17A8C24617CE}"/>
    <hyperlink ref="A363" r:id="rId13" xr:uid="{52C45D22-9B3A-44ED-8B40-5E9E6D7A55D3}"/>
    <hyperlink ref="A113" r:id="rId14" xr:uid="{6B5BB9D0-B073-42B2-B11E-95B5112F0773}"/>
    <hyperlink ref="A21" r:id="rId15" xr:uid="{2D617999-0F94-4793-A399-21D764008863}"/>
    <hyperlink ref="A328" r:id="rId16" xr:uid="{C0909316-8E05-4BEF-9003-36C869DB6CF4}"/>
    <hyperlink ref="A173" r:id="rId17" xr:uid="{6E6624E2-F8F4-41BB-8FA4-E8540DBBC310}"/>
  </hyperlinks>
  <printOptions horizontalCentered="1" gridLines="1" gridLinesSet="0"/>
  <pageMargins left="0.25" right="0.25" top="1" bottom="0.75" header="0.4" footer="0.5"/>
  <pageSetup scale="56" fitToHeight="16" orientation="landscape" r:id="rId18"/>
  <headerFooter alignWithMargins="0">
    <oddFooter>&amp;L&amp;"Arial,Bold Italic"&amp;11Last Updated: May 23, 2017&amp;C&amp;P</oddFooter>
  </headerFooter>
  <rowBreaks count="2" manualBreakCount="2">
    <brk id="58" max="16383" man="1"/>
    <brk id="320" max="11" man="1"/>
  </rowBreaks>
  <colBreaks count="1" manualBreakCount="1">
    <brk id="9" max="397" man="1"/>
  </colBreaks>
  <legacy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F0518481138048887E57BC67E021FB" ma:contentTypeVersion="13" ma:contentTypeDescription="Create a new document." ma:contentTypeScope="" ma:versionID="5ac4bb6b933e2a7d4d326fdb6d115bc6">
  <xsd:schema xmlns:xsd="http://www.w3.org/2001/XMLSchema" xmlns:xs="http://www.w3.org/2001/XMLSchema" xmlns:p="http://schemas.microsoft.com/office/2006/metadata/properties" xmlns:ns3="15595e82-0494-40fd-83a7-22a474c43b65" xmlns:ns4="3d56a7ca-c444-43d3-a379-67cec2c56838" targetNamespace="http://schemas.microsoft.com/office/2006/metadata/properties" ma:root="true" ma:fieldsID="d6900914acfb7b1f714a94b0342d2cb8" ns3:_="" ns4:_="">
    <xsd:import namespace="15595e82-0494-40fd-83a7-22a474c43b65"/>
    <xsd:import namespace="3d56a7ca-c444-43d3-a379-67cec2c568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95e82-0494-40fd-83a7-22a474c43b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6a7ca-c444-43d3-a379-67cec2c568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9A9876-2EA8-4938-84DC-81FDF35FE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95e82-0494-40fd-83a7-22a474c43b65"/>
    <ds:schemaRef ds:uri="3d56a7ca-c444-43d3-a379-67cec2c56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D97CC-6DB8-429B-A59F-341E7AB2B217}">
  <ds:schemaRefs>
    <ds:schemaRef ds:uri="http://schemas.microsoft.com/office/infopath/2007/PartnerControls"/>
    <ds:schemaRef ds:uri="3d56a7ca-c444-43d3-a379-67cec2c5683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5595e82-0494-40fd-83a7-22a474c43b65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E2FD8F-0FB9-4FE1-B734-49EA126D30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EmergICE-Renewal</vt:lpstr>
      <vt:lpstr>'EmergICE-Renewal'!_Hlk144061635</vt:lpstr>
      <vt:lpstr>'EmergICE-Renewal'!Print_Area</vt:lpstr>
      <vt:lpstr>'EmergICE-Renewal'!Print_Titles</vt:lpstr>
    </vt:vector>
  </TitlesOfParts>
  <Company>AQMD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rpatel</dc:creator>
  <cp:lastModifiedBy>Chwen-Jy Chang</cp:lastModifiedBy>
  <cp:lastPrinted>2020-02-27T17:05:36Z</cp:lastPrinted>
  <dcterms:created xsi:type="dcterms:W3CDTF">2006-03-15T15:56:51Z</dcterms:created>
  <dcterms:modified xsi:type="dcterms:W3CDTF">2025-05-23T18:44:16Z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0x01010003F0518481138048887E57BC67E021FB</vt:lpwstr>
  </property>
</Properties>
</file>